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CLASSIFICA A IND_" sheetId="12" r:id="rId1"/>
    <sheet name="CLASS. CAT. A COPPIE" sheetId="1" r:id="rId2"/>
    <sheet name="CLASS.CAT. B IND." sheetId="4" r:id="rId3"/>
    <sheet name="CLASS.CAT. B A COPPIE" sheetId="2" r:id="rId4"/>
    <sheet name="CLASS. CAT. C IND. " sheetId="9" r:id="rId5"/>
    <sheet name="CLASS. CAT. C A COPPIE" sheetId="3" r:id="rId6"/>
    <sheet name="CLASS.PULCINE " sheetId="6" r:id="rId7"/>
    <sheet name="CLASS. ALLIEVE" sheetId="5" r:id="rId8"/>
    <sheet name="CLASS.JUNIORES " sheetId="11" r:id="rId9"/>
    <sheet name="CLASS. ALLIEVI " sheetId="10" r:id="rId10"/>
    <sheet name="CLASS. RAGAZZI" sheetId="8" r:id="rId11"/>
    <sheet name="CLASS. PULCINI" sheetId="7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EleIscritti">[2]ISCRIZIONI!$A$3:$E$135</definedName>
    <definedName name="IscrittiCoppieA" localSheetId="3">[4]ISCRIZIONI!$A$3:$E$99</definedName>
    <definedName name="IscrittiCoppieA" localSheetId="0">[4]ISCRIZIONI!$A$3:$E$99</definedName>
    <definedName name="IscrittiCoppieA">[1]ISCRIZIONI!$A$3:$E$68</definedName>
    <definedName name="IscrittiCoppieB" localSheetId="5">[6]ISCRIZIONI!$A$3:$E$74</definedName>
    <definedName name="IscrittiCoppieB" localSheetId="0">[6]ISCRIZIONI!$A$3:$E$74</definedName>
    <definedName name="IscrittiCoppieB">[3]ISCRIZIONI!$A$3:$E$68</definedName>
    <definedName name="IscrittiCoppieC" localSheetId="0">[18]ISCRIZIONI!$A$3:$E$68</definedName>
    <definedName name="IscrittiCoppieC">[5]ISCRIZIONI!$A$3:$E$68</definedName>
    <definedName name="IscrizioniIndA">[17]ISCRIZIONI!$A$3:$D$68</definedName>
    <definedName name="IscrizioniIndB" localSheetId="0">[19]ISCRIZIONI!$A$3:$D$74</definedName>
    <definedName name="IscrizioniIndB">[7]ISCRIZIONI!$A$3:$D$68</definedName>
    <definedName name="IscrizioniIndC" localSheetId="7">[9]ISCRIZIONI!$A$4:$D$37</definedName>
    <definedName name="IscrizioniIndC" localSheetId="9">[15]ISCRIZIONI!$A$4:$D$37</definedName>
    <definedName name="IscrizioniIndC" localSheetId="4">[14]ISCRIZIONI!$A$3:$D$36</definedName>
    <definedName name="IscrizioniIndC" localSheetId="11">[12]ISCRIZIONI!$A$4:$D$37</definedName>
    <definedName name="IscrizioniIndC" localSheetId="10">[13]ISCRIZIONI!$A$4:$D$37</definedName>
    <definedName name="IscrizioniIndC" localSheetId="8">[16]ISCRIZIONI!$A$4:$D$37</definedName>
    <definedName name="IscrizioniIndC" localSheetId="6">[11]ISCRIZIONI!$A$4:$D$37</definedName>
    <definedName name="IscrizioniIndC" localSheetId="0">[20]ISCRIZIONI!$A$3:$D$36</definedName>
    <definedName name="IscrizioniIndC">[8]ISCRIZIONI!$A$3:$D$36</definedName>
    <definedName name="IscrizioniSquadreA">[10]ISCRIZIONI!$A$3:$D$55</definedName>
  </definedNames>
  <calcPr calcId="125725"/>
</workbook>
</file>

<file path=xl/calcChain.xml><?xml version="1.0" encoding="utf-8"?>
<calcChain xmlns="http://schemas.openxmlformats.org/spreadsheetml/2006/main">
  <c r="C36" i="12"/>
  <c r="B36"/>
  <c r="A36"/>
  <c r="C35"/>
  <c r="B35"/>
  <c r="A35"/>
  <c r="C34"/>
  <c r="B34"/>
  <c r="A34"/>
  <c r="C33"/>
  <c r="B33"/>
  <c r="A33"/>
  <c r="C32"/>
  <c r="B32"/>
  <c r="A32"/>
  <c r="C31"/>
  <c r="B31"/>
  <c r="A31"/>
  <c r="C30"/>
  <c r="B30"/>
  <c r="A30"/>
  <c r="C29"/>
  <c r="B29"/>
  <c r="A29"/>
  <c r="C28"/>
  <c r="B28"/>
  <c r="A28"/>
  <c r="C27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20"/>
  <c r="B20"/>
  <c r="A20"/>
  <c r="C19"/>
  <c r="B19"/>
  <c r="A19"/>
  <c r="C18"/>
  <c r="B18"/>
  <c r="A18"/>
  <c r="C17"/>
  <c r="B17"/>
  <c r="A17"/>
  <c r="C16"/>
  <c r="B16"/>
  <c r="A16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37" i="11"/>
  <c r="B37"/>
  <c r="A37"/>
  <c r="C36"/>
  <c r="B36"/>
  <c r="A36"/>
  <c r="C35"/>
  <c r="B35"/>
  <c r="A35"/>
  <c r="C34"/>
  <c r="B34"/>
  <c r="A34"/>
  <c r="C33"/>
  <c r="B33"/>
  <c r="A33"/>
  <c r="C32"/>
  <c r="B32"/>
  <c r="A32"/>
  <c r="C31"/>
  <c r="B31"/>
  <c r="A31"/>
  <c r="C30"/>
  <c r="B30"/>
  <c r="A30"/>
  <c r="C29"/>
  <c r="B29"/>
  <c r="A29"/>
  <c r="C28"/>
  <c r="B28"/>
  <c r="A28"/>
  <c r="C27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20"/>
  <c r="B20"/>
  <c r="A20"/>
  <c r="C19"/>
  <c r="B19"/>
  <c r="A19"/>
  <c r="C18"/>
  <c r="B18"/>
  <c r="A18"/>
  <c r="C17"/>
  <c r="B17"/>
  <c r="A17"/>
  <c r="C16"/>
  <c r="B16"/>
  <c r="A16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B6"/>
  <c r="A6"/>
  <c r="C37" i="10"/>
  <c r="B37"/>
  <c r="A37"/>
  <c r="C36"/>
  <c r="B36"/>
  <c r="A36"/>
  <c r="C35"/>
  <c r="B35"/>
  <c r="A35"/>
  <c r="C34"/>
  <c r="B34"/>
  <c r="A34"/>
  <c r="C33"/>
  <c r="B33"/>
  <c r="A33"/>
  <c r="C32"/>
  <c r="B32"/>
  <c r="A32"/>
  <c r="C31"/>
  <c r="B31"/>
  <c r="A31"/>
  <c r="C30"/>
  <c r="B30"/>
  <c r="A30"/>
  <c r="C29"/>
  <c r="B29"/>
  <c r="A29"/>
  <c r="C28"/>
  <c r="B28"/>
  <c r="A28"/>
  <c r="C27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20"/>
  <c r="B20"/>
  <c r="A20"/>
  <c r="C19"/>
  <c r="B19"/>
  <c r="A19"/>
  <c r="C18"/>
  <c r="B18"/>
  <c r="A18"/>
  <c r="C17"/>
  <c r="B17"/>
  <c r="A17"/>
  <c r="C16"/>
  <c r="B16"/>
  <c r="A16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36" i="9"/>
  <c r="B36"/>
  <c r="A36"/>
  <c r="C35"/>
  <c r="B35"/>
  <c r="A35"/>
  <c r="C34"/>
  <c r="B34"/>
  <c r="A34"/>
  <c r="C33"/>
  <c r="B33"/>
  <c r="A33"/>
  <c r="C32"/>
  <c r="B32"/>
  <c r="A32"/>
  <c r="C31"/>
  <c r="B31"/>
  <c r="A31"/>
  <c r="C30"/>
  <c r="B30"/>
  <c r="A30"/>
  <c r="C29"/>
  <c r="B29"/>
  <c r="A29"/>
  <c r="C28"/>
  <c r="B28"/>
  <c r="A28"/>
  <c r="C27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20"/>
  <c r="B20"/>
  <c r="A20"/>
  <c r="C19"/>
  <c r="B19"/>
  <c r="A19"/>
  <c r="C18"/>
  <c r="B18"/>
  <c r="A18"/>
  <c r="C9"/>
  <c r="B9"/>
  <c r="A9"/>
  <c r="C37" i="8"/>
  <c r="B37"/>
  <c r="A37"/>
  <c r="C36"/>
  <c r="B36"/>
  <c r="A36"/>
  <c r="C35"/>
  <c r="B35"/>
  <c r="A35"/>
  <c r="C34"/>
  <c r="B34"/>
  <c r="A34"/>
  <c r="C33"/>
  <c r="B33"/>
  <c r="A33"/>
  <c r="C32"/>
  <c r="B32"/>
  <c r="A32"/>
  <c r="C31"/>
  <c r="B31"/>
  <c r="A31"/>
  <c r="C30"/>
  <c r="B30"/>
  <c r="A30"/>
  <c r="C29"/>
  <c r="B29"/>
  <c r="A29"/>
  <c r="C28"/>
  <c r="B28"/>
  <c r="A28"/>
  <c r="C27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20"/>
  <c r="B20"/>
  <c r="A20"/>
  <c r="C19"/>
  <c r="B19"/>
  <c r="A19"/>
  <c r="C18"/>
  <c r="B18"/>
  <c r="A18"/>
  <c r="C17"/>
  <c r="B17"/>
  <c r="A17"/>
  <c r="C16"/>
  <c r="B16"/>
  <c r="A16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37" i="7"/>
  <c r="B37"/>
  <c r="A37"/>
  <c r="C36"/>
  <c r="B36"/>
  <c r="A36"/>
  <c r="C35"/>
  <c r="B35"/>
  <c r="A35"/>
  <c r="C34"/>
  <c r="B34"/>
  <c r="A34"/>
  <c r="C33"/>
  <c r="B33"/>
  <c r="A33"/>
  <c r="C32"/>
  <c r="B32"/>
  <c r="A32"/>
  <c r="C31"/>
  <c r="B31"/>
  <c r="A31"/>
  <c r="C30"/>
  <c r="B30"/>
  <c r="A30"/>
  <c r="C29"/>
  <c r="B29"/>
  <c r="A29"/>
  <c r="C28"/>
  <c r="B28"/>
  <c r="A28"/>
  <c r="C27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20"/>
  <c r="B20"/>
  <c r="A20"/>
  <c r="C19"/>
  <c r="B19"/>
  <c r="A19"/>
  <c r="C18"/>
  <c r="B18"/>
  <c r="A18"/>
  <c r="C17"/>
  <c r="B17"/>
  <c r="A17"/>
  <c r="C16"/>
  <c r="B16"/>
  <c r="A16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37" i="6"/>
  <c r="B37"/>
  <c r="A37"/>
  <c r="C36"/>
  <c r="B36"/>
  <c r="A36"/>
  <c r="C35"/>
  <c r="B35"/>
  <c r="A35"/>
  <c r="C34"/>
  <c r="B34"/>
  <c r="A34"/>
  <c r="C33"/>
  <c r="B33"/>
  <c r="A33"/>
  <c r="C32"/>
  <c r="B32"/>
  <c r="A32"/>
  <c r="C31"/>
  <c r="B31"/>
  <c r="A31"/>
  <c r="C30"/>
  <c r="B30"/>
  <c r="A30"/>
  <c r="C29"/>
  <c r="B29"/>
  <c r="A29"/>
  <c r="C28"/>
  <c r="B28"/>
  <c r="A28"/>
  <c r="C27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20"/>
  <c r="B20"/>
  <c r="A20"/>
  <c r="C19"/>
  <c r="B19"/>
  <c r="A19"/>
  <c r="C18"/>
  <c r="B18"/>
  <c r="A18"/>
  <c r="C17"/>
  <c r="B17"/>
  <c r="A17"/>
  <c r="C16"/>
  <c r="B16"/>
  <c r="A16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37" i="5"/>
  <c r="B37"/>
  <c r="A37"/>
  <c r="C36"/>
  <c r="B36"/>
  <c r="A36"/>
  <c r="C35"/>
  <c r="B35"/>
  <c r="A35"/>
  <c r="C34"/>
  <c r="B34"/>
  <c r="A34"/>
  <c r="C33"/>
  <c r="B33"/>
  <c r="A33"/>
  <c r="C32"/>
  <c r="B32"/>
  <c r="A32"/>
  <c r="C31"/>
  <c r="B31"/>
  <c r="A31"/>
  <c r="C30"/>
  <c r="B30"/>
  <c r="A30"/>
  <c r="C29"/>
  <c r="B29"/>
  <c r="A29"/>
  <c r="C28"/>
  <c r="B28"/>
  <c r="A28"/>
  <c r="C27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20"/>
  <c r="B20"/>
  <c r="A20"/>
  <c r="C19"/>
  <c r="B19"/>
  <c r="A19"/>
  <c r="C18"/>
  <c r="B18"/>
  <c r="A18"/>
  <c r="C17"/>
  <c r="B17"/>
  <c r="A17"/>
  <c r="C16"/>
  <c r="B16"/>
  <c r="A16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36" i="4" l="1"/>
  <c r="B36"/>
  <c r="A36"/>
  <c r="C35"/>
  <c r="B35"/>
  <c r="A35"/>
  <c r="C34"/>
  <c r="B34"/>
  <c r="A34"/>
  <c r="C33"/>
  <c r="B33"/>
  <c r="A33"/>
  <c r="C32"/>
  <c r="B32"/>
  <c r="A32"/>
  <c r="C31"/>
  <c r="B31"/>
  <c r="A31"/>
  <c r="C30"/>
  <c r="B30"/>
  <c r="A30"/>
  <c r="C29"/>
  <c r="B29"/>
  <c r="A29"/>
  <c r="C28"/>
  <c r="B28"/>
  <c r="A28"/>
  <c r="C27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20"/>
  <c r="B20"/>
  <c r="A20"/>
  <c r="C19"/>
  <c r="B19"/>
  <c r="A19"/>
  <c r="C18"/>
  <c r="B18"/>
  <c r="A18"/>
  <c r="C17"/>
  <c r="B17"/>
  <c r="A17"/>
  <c r="C16"/>
  <c r="B16"/>
  <c r="A16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D36" i="3"/>
  <c r="C36"/>
  <c r="B36"/>
  <c r="A36"/>
  <c r="D35"/>
  <c r="C35"/>
  <c r="B35"/>
  <c r="A35"/>
  <c r="D34"/>
  <c r="C34"/>
  <c r="B34"/>
  <c r="A34"/>
  <c r="D33"/>
  <c r="C33"/>
  <c r="B33"/>
  <c r="A33"/>
  <c r="D32"/>
  <c r="C32"/>
  <c r="B32"/>
  <c r="A32"/>
  <c r="D31"/>
  <c r="C31"/>
  <c r="B31"/>
  <c r="A31"/>
  <c r="D30"/>
  <c r="C30"/>
  <c r="B30"/>
  <c r="A30"/>
  <c r="D29"/>
  <c r="C29"/>
  <c r="B29"/>
  <c r="A29"/>
  <c r="D28"/>
  <c r="C28"/>
  <c r="B28"/>
  <c r="A28"/>
  <c r="D27"/>
  <c r="C27"/>
  <c r="B27"/>
  <c r="A27"/>
  <c r="D26"/>
  <c r="C26"/>
  <c r="B26"/>
  <c r="A26"/>
  <c r="D25"/>
  <c r="C25"/>
  <c r="B25"/>
  <c r="A25"/>
  <c r="D24"/>
  <c r="C24"/>
  <c r="B24"/>
  <c r="A24"/>
  <c r="D23"/>
  <c r="C23"/>
  <c r="B23"/>
  <c r="A23"/>
  <c r="D22"/>
  <c r="C22"/>
  <c r="B22"/>
  <c r="A22"/>
  <c r="D21"/>
  <c r="C21"/>
  <c r="B21"/>
  <c r="A21"/>
  <c r="D20"/>
  <c r="C20"/>
  <c r="B20"/>
  <c r="A20"/>
  <c r="D19"/>
  <c r="C19"/>
  <c r="B19"/>
  <c r="A19"/>
  <c r="D18"/>
  <c r="C18"/>
  <c r="B18"/>
  <c r="A18"/>
  <c r="D17"/>
  <c r="C17"/>
  <c r="B17"/>
  <c r="A17"/>
  <c r="D16"/>
  <c r="C16"/>
  <c r="B16"/>
  <c r="A16"/>
  <c r="D15"/>
  <c r="C15"/>
  <c r="B15"/>
  <c r="A15"/>
  <c r="D14"/>
  <c r="C14"/>
  <c r="B14"/>
  <c r="A14"/>
  <c r="D13"/>
  <c r="C13"/>
  <c r="B13"/>
  <c r="A13"/>
  <c r="D12"/>
  <c r="C12"/>
  <c r="B12"/>
  <c r="A12"/>
  <c r="D11"/>
  <c r="C11"/>
  <c r="B11"/>
  <c r="A11"/>
  <c r="D10"/>
  <c r="C10"/>
  <c r="B10"/>
  <c r="A10"/>
  <c r="D9"/>
  <c r="C9"/>
  <c r="B9"/>
  <c r="A9"/>
  <c r="D36" i="2"/>
  <c r="C36"/>
  <c r="B36"/>
  <c r="A36"/>
  <c r="D35"/>
  <c r="C35"/>
  <c r="B35"/>
  <c r="A35"/>
  <c r="D34"/>
  <c r="C34"/>
  <c r="B34"/>
  <c r="A34"/>
  <c r="D33"/>
  <c r="C33"/>
  <c r="B33"/>
  <c r="A33"/>
  <c r="D32"/>
  <c r="C32"/>
  <c r="B32"/>
  <c r="A32"/>
  <c r="D31"/>
  <c r="C31"/>
  <c r="B31"/>
  <c r="A31"/>
  <c r="D30"/>
  <c r="C30"/>
  <c r="B30"/>
  <c r="A30"/>
  <c r="D29"/>
  <c r="C29"/>
  <c r="B29"/>
  <c r="A29"/>
  <c r="D28"/>
  <c r="C28"/>
  <c r="B28"/>
  <c r="A28"/>
  <c r="D27"/>
  <c r="C27"/>
  <c r="B27"/>
  <c r="A27"/>
  <c r="D26"/>
  <c r="C26"/>
  <c r="B26"/>
  <c r="A26"/>
  <c r="D25"/>
  <c r="C25"/>
  <c r="B25"/>
  <c r="A25"/>
  <c r="D24"/>
  <c r="C24"/>
  <c r="B24"/>
  <c r="A24"/>
  <c r="D23"/>
  <c r="C23"/>
  <c r="B23"/>
  <c r="A23"/>
  <c r="D22"/>
  <c r="C22"/>
  <c r="B22"/>
  <c r="A22"/>
  <c r="D21"/>
  <c r="C21"/>
  <c r="B21"/>
  <c r="A21"/>
  <c r="D20"/>
  <c r="C20"/>
  <c r="B20"/>
  <c r="A20"/>
  <c r="D19"/>
  <c r="C19"/>
  <c r="B19"/>
  <c r="A19"/>
  <c r="D18"/>
  <c r="C18"/>
  <c r="B18"/>
  <c r="A18"/>
  <c r="D17"/>
  <c r="C17"/>
  <c r="B17"/>
  <c r="A17"/>
  <c r="D16"/>
  <c r="C16"/>
  <c r="B16"/>
  <c r="A16"/>
  <c r="D15"/>
  <c r="C15"/>
  <c r="B15"/>
  <c r="A15"/>
  <c r="D14"/>
  <c r="C14"/>
  <c r="B14"/>
  <c r="A14"/>
  <c r="D13"/>
  <c r="C13"/>
  <c r="B13"/>
  <c r="A13"/>
  <c r="D12"/>
  <c r="C12"/>
  <c r="B12"/>
  <c r="A12"/>
  <c r="D11"/>
  <c r="C11"/>
  <c r="B11"/>
  <c r="A11"/>
  <c r="D10"/>
  <c r="C10"/>
  <c r="B10"/>
  <c r="A10"/>
  <c r="D9"/>
  <c r="C9"/>
  <c r="B9"/>
  <c r="A9"/>
  <c r="D36" i="1"/>
  <c r="C36"/>
  <c r="B36"/>
  <c r="A36"/>
  <c r="D35"/>
  <c r="C35"/>
  <c r="B35"/>
  <c r="A35"/>
  <c r="D34"/>
  <c r="C34"/>
  <c r="B34"/>
  <c r="A34"/>
  <c r="D33"/>
  <c r="C33"/>
  <c r="B33"/>
  <c r="A33"/>
  <c r="D32"/>
  <c r="C32"/>
  <c r="B32"/>
  <c r="A32"/>
  <c r="D31"/>
  <c r="C31"/>
  <c r="B31"/>
  <c r="A31"/>
  <c r="D30"/>
  <c r="C30"/>
  <c r="B30"/>
  <c r="A30"/>
  <c r="D29"/>
  <c r="C29"/>
  <c r="B29"/>
  <c r="A29"/>
  <c r="D28"/>
  <c r="C28"/>
  <c r="B28"/>
  <c r="A28"/>
  <c r="D27"/>
  <c r="C27"/>
  <c r="B27"/>
  <c r="A27"/>
  <c r="D26"/>
  <c r="C26"/>
  <c r="B26"/>
  <c r="A26"/>
  <c r="D25"/>
  <c r="C25"/>
  <c r="B25"/>
  <c r="A25"/>
  <c r="D24"/>
  <c r="C24"/>
  <c r="B24"/>
  <c r="A24"/>
  <c r="D23"/>
  <c r="C23"/>
  <c r="B23"/>
  <c r="A23"/>
  <c r="D22"/>
  <c r="C22"/>
  <c r="B22"/>
  <c r="A22"/>
  <c r="D21"/>
  <c r="C21"/>
  <c r="B21"/>
  <c r="A21"/>
  <c r="D20"/>
  <c r="C20"/>
  <c r="B20"/>
  <c r="A20"/>
  <c r="D19"/>
  <c r="C19"/>
  <c r="B19"/>
  <c r="A19"/>
  <c r="D18"/>
  <c r="C18"/>
  <c r="B18"/>
  <c r="A18"/>
  <c r="D17"/>
  <c r="C17"/>
  <c r="B17"/>
  <c r="A17"/>
  <c r="D16"/>
  <c r="C16"/>
  <c r="B16"/>
  <c r="A16"/>
  <c r="D15"/>
  <c r="C15"/>
  <c r="B15"/>
  <c r="A15"/>
  <c r="D14"/>
  <c r="C14"/>
  <c r="B14"/>
  <c r="A14"/>
  <c r="D13"/>
  <c r="C13"/>
  <c r="B13"/>
  <c r="A13"/>
  <c r="D12"/>
  <c r="C12"/>
  <c r="B12"/>
  <c r="A12"/>
  <c r="D11"/>
  <c r="C11"/>
  <c r="B11"/>
  <c r="A11"/>
  <c r="D10"/>
  <c r="C10"/>
  <c r="B10"/>
  <c r="A10"/>
  <c r="D9"/>
  <c r="C9"/>
  <c r="B9"/>
  <c r="A9"/>
</calcChain>
</file>

<file path=xl/sharedStrings.xml><?xml version="1.0" encoding="utf-8"?>
<sst xmlns="http://schemas.openxmlformats.org/spreadsheetml/2006/main" count="459" uniqueCount="108">
  <si>
    <t>CATEGORIA "A" COPPIE CLASSIFICA FINALE</t>
  </si>
  <si>
    <t>PROV</t>
  </si>
  <si>
    <t>SOCIETA' SPORTIVA</t>
  </si>
  <si>
    <t>COGNOME E NOME</t>
  </si>
  <si>
    <t>SORT</t>
  </si>
  <si>
    <t>CLAS</t>
  </si>
  <si>
    <t>1°</t>
  </si>
  <si>
    <t>2°</t>
  </si>
  <si>
    <t>3°</t>
  </si>
  <si>
    <t>5°</t>
  </si>
  <si>
    <t>9°</t>
  </si>
  <si>
    <t>17°</t>
  </si>
  <si>
    <t>MO</t>
  </si>
  <si>
    <t>GAIATO</t>
  </si>
  <si>
    <t>BEDONNI  GABRIELE</t>
  </si>
  <si>
    <t>CIONI  ALESSANDRO</t>
  </si>
  <si>
    <t>LAMA MOCOGNO/TOLE'</t>
  </si>
  <si>
    <t>BONACORSI  FRANCESCO</t>
  </si>
  <si>
    <t>BALLOCCHI  GIUSEPPE</t>
  </si>
  <si>
    <t>PG</t>
  </si>
  <si>
    <t>MIGLIANO</t>
  </si>
  <si>
    <t>ROSETTI ANGELO</t>
  </si>
  <si>
    <t>PROIETTI CORRADO</t>
  </si>
  <si>
    <t>PINI  NICOLA</t>
  </si>
  <si>
    <t>BENEDETTI  GIULIANO</t>
  </si>
  <si>
    <t>CATEGORIA "B" COPPIE CLASSIFICA FINALE</t>
  </si>
  <si>
    <t>CASA VENTURELLI</t>
  </si>
  <si>
    <t>PALLADINI  ENRICO</t>
  </si>
  <si>
    <t>PALLADINI  ALESSANDRO</t>
  </si>
  <si>
    <t>RE</t>
  </si>
  <si>
    <t>COLOMBAIA</t>
  </si>
  <si>
    <t>CASELLI CORRADO</t>
  </si>
  <si>
    <t>CERESOLI TEDDY</t>
  </si>
  <si>
    <t>VIRTUS  PAVULLO</t>
  </si>
  <si>
    <t>ISEPPI  CLAUDIO</t>
  </si>
  <si>
    <t>BORTOLOTTI  DANIELE</t>
  </si>
  <si>
    <t>FANANO</t>
  </si>
  <si>
    <t>PIGATI  DOMENICO</t>
  </si>
  <si>
    <t>PIGATI  ALFIO</t>
  </si>
  <si>
    <t>CATEGORIA "C" COPPIE CLASSIFICA FINALE</t>
  </si>
  <si>
    <t>CASA  VENTURELLI</t>
  </si>
  <si>
    <t>CASINI  MANUEL</t>
  </si>
  <si>
    <t>RAPINI  FIORENZO</t>
  </si>
  <si>
    <t>VIRTUS PAVULLO</t>
  </si>
  <si>
    <t>BERTACCHINI  CARLO</t>
  </si>
  <si>
    <t>CAVANI  FABRIZIO</t>
  </si>
  <si>
    <t>BIOLCHINI  ROMANO</t>
  </si>
  <si>
    <t>DONINI  SIGISMONDO</t>
  </si>
  <si>
    <t>BO</t>
  </si>
  <si>
    <t>SANTA LUCIA</t>
  </si>
  <si>
    <t>LUCCHINI LUCIANO</t>
  </si>
  <si>
    <t>VENTURI FRANCO</t>
  </si>
  <si>
    <t>CLASSIFICA FINALE</t>
  </si>
  <si>
    <t>CATEGORIA "B" INDIVIDUALE</t>
  </si>
  <si>
    <t>ACQUARIA/LA CROCE</t>
  </si>
  <si>
    <t>GALLI   PIETRO</t>
  </si>
  <si>
    <t>CASINE</t>
  </si>
  <si>
    <t>PUCCINI  ANGELO</t>
  </si>
  <si>
    <t>BARATTINI  ANTONIO</t>
  </si>
  <si>
    <t>AR</t>
  </si>
  <si>
    <t>CORTONA</t>
  </si>
  <si>
    <t>ALESSANDRINI ENIO</t>
  </si>
  <si>
    <t>CATEGORIA ALLIEVI</t>
  </si>
  <si>
    <t>4°</t>
  </si>
  <si>
    <t>7°</t>
  </si>
  <si>
    <t>CATEGORIA ALLIEVE</t>
  </si>
  <si>
    <t>CANOVI  NOEMI</t>
  </si>
  <si>
    <t>POLINAGO</t>
  </si>
  <si>
    <t>GHIBELLINI MELISSA</t>
  </si>
  <si>
    <t>LAMHAIMI  IMANE</t>
  </si>
  <si>
    <t>CATEGORIA PULCINE</t>
  </si>
  <si>
    <t>TOLLARI NOEMI</t>
  </si>
  <si>
    <t>GHERARDI VIOLA</t>
  </si>
  <si>
    <t>CASTELLI  GAIA</t>
  </si>
  <si>
    <t>CATEGORIA PULCINI</t>
  </si>
  <si>
    <t>ACQUARIA LA CROCE</t>
  </si>
  <si>
    <t>BIZZINI NICCOLO'</t>
  </si>
  <si>
    <t>S.ANTONIO</t>
  </si>
  <si>
    <t>INGRAMI VALENTINO</t>
  </si>
  <si>
    <t>BALLOCCHI  MATTEO</t>
  </si>
  <si>
    <t>CATEGORIA RAGAZZI</t>
  </si>
  <si>
    <t>BORTOLOTTI GABRIELE</t>
  </si>
  <si>
    <t>POGGIOLI GIULIO</t>
  </si>
  <si>
    <t>GIORGI  LEONARDO</t>
  </si>
  <si>
    <t>CATEGORIA "C" INDIVIDUALE</t>
  </si>
  <si>
    <t>S.V.S</t>
  </si>
  <si>
    <t>QUATTRINI  WALTER</t>
  </si>
  <si>
    <t>MI</t>
  </si>
  <si>
    <t>RUZZOLA CLUB MILANO</t>
  </si>
  <si>
    <t>GALVANI COSTANTINO</t>
  </si>
  <si>
    <t>MONZONE</t>
  </si>
  <si>
    <t>BIOLCHINI  SILVANO</t>
  </si>
  <si>
    <t>LACUGNANO/ROSIGNOLI</t>
  </si>
  <si>
    <t>FARNESI GIOVANNI</t>
  </si>
  <si>
    <t>SOLAR TODI</t>
  </si>
  <si>
    <t>STELLA LEONARDO</t>
  </si>
  <si>
    <t>ROVINA  TOMMASO</t>
  </si>
  <si>
    <t>STELLA LORENZO</t>
  </si>
  <si>
    <t>CATEGORIA JUNIORES</t>
  </si>
  <si>
    <t>CATEGORIA "A" INDIVIDUALE</t>
  </si>
  <si>
    <t>M.V.T.</t>
  </si>
  <si>
    <t>SANTI LAURO</t>
  </si>
  <si>
    <t>ACQUARIA / LA CROCE</t>
  </si>
  <si>
    <t>CORTELLONI  ALBERTO</t>
  </si>
  <si>
    <t>NICOLETTI  GABRIELE</t>
  </si>
  <si>
    <t>TR</t>
  </si>
  <si>
    <t>FORNOLE</t>
  </si>
  <si>
    <t>VAGATA FABRIZIO</t>
  </si>
</sst>
</file>

<file path=xl/styles.xml><?xml version="1.0" encoding="utf-8"?>
<styleSheet xmlns="http://schemas.openxmlformats.org/spreadsheetml/2006/main"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20"/>
      <name val="Arial"/>
      <family val="2"/>
    </font>
    <font>
      <b/>
      <sz val="10"/>
      <color indexed="10"/>
      <name val="Arial Narrow"/>
      <family val="2"/>
    </font>
    <font>
      <b/>
      <sz val="10"/>
      <color rgb="FFFF0000"/>
      <name val="Arial Narrow"/>
      <family val="2"/>
    </font>
    <font>
      <sz val="10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4"/>
      <color rgb="FFFF0000"/>
      <name val="Arial"/>
      <family val="2"/>
    </font>
    <font>
      <sz val="14"/>
      <name val="Arial"/>
      <family val="2"/>
    </font>
    <font>
      <sz val="11"/>
      <color indexed="8"/>
      <name val="Calibri"/>
      <family val="2"/>
    </font>
    <font>
      <sz val="10"/>
      <name val="Arial"/>
    </font>
    <font>
      <b/>
      <sz val="28"/>
      <name val="Arial"/>
      <family val="2"/>
    </font>
    <font>
      <b/>
      <sz val="14"/>
      <color rgb="FFFF0000"/>
      <name val="Arial Narrow"/>
      <family val="2"/>
    </font>
    <font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12" fillId="0" borderId="0"/>
    <xf numFmtId="0" fontId="13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/>
    </xf>
    <xf numFmtId="0" fontId="11" fillId="0" borderId="0" xfId="0" applyFont="1"/>
    <xf numFmtId="0" fontId="9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2" borderId="0" xfId="0" applyFill="1"/>
    <xf numFmtId="0" fontId="13" fillId="0" borderId="0" xfId="4"/>
    <xf numFmtId="0" fontId="3" fillId="0" borderId="0" xfId="4" applyFont="1" applyAlignment="1">
      <alignment horizontal="center"/>
    </xf>
    <xf numFmtId="0" fontId="4" fillId="0" borderId="0" xfId="4" applyFont="1" applyBorder="1" applyAlignment="1">
      <alignment horizontal="center" vertical="center"/>
    </xf>
    <xf numFmtId="0" fontId="13" fillId="0" borderId="0" xfId="4" applyAlignment="1">
      <alignment horizontal="center" vertical="center"/>
    </xf>
    <xf numFmtId="0" fontId="4" fillId="0" borderId="0" xfId="4" applyFont="1" applyAlignment="1">
      <alignment vertical="center"/>
    </xf>
    <xf numFmtId="0" fontId="5" fillId="0" borderId="1" xfId="4" applyFont="1" applyFill="1" applyBorder="1" applyAlignment="1">
      <alignment horizontal="center"/>
    </xf>
    <xf numFmtId="0" fontId="5" fillId="0" borderId="5" xfId="4" applyFont="1" applyFill="1" applyBorder="1" applyAlignment="1">
      <alignment horizontal="center"/>
    </xf>
    <xf numFmtId="0" fontId="6" fillId="0" borderId="1" xfId="4" applyFont="1" applyFill="1" applyBorder="1" applyAlignment="1">
      <alignment horizontal="center"/>
    </xf>
    <xf numFmtId="0" fontId="7" fillId="0" borderId="0" xfId="4" applyFont="1"/>
    <xf numFmtId="0" fontId="8" fillId="0" borderId="3" xfId="4" applyFont="1" applyBorder="1" applyAlignment="1">
      <alignment horizontal="center" vertical="center"/>
    </xf>
    <xf numFmtId="0" fontId="9" fillId="0" borderId="3" xfId="4" applyFont="1" applyBorder="1" applyAlignment="1">
      <alignment vertical="center"/>
    </xf>
    <xf numFmtId="0" fontId="8" fillId="0" borderId="4" xfId="4" applyFont="1" applyBorder="1" applyAlignment="1">
      <alignment vertical="center"/>
    </xf>
    <xf numFmtId="0" fontId="8" fillId="0" borderId="3" xfId="4" applyFont="1" applyBorder="1" applyAlignment="1">
      <alignment vertical="center"/>
    </xf>
    <xf numFmtId="0" fontId="10" fillId="0" borderId="3" xfId="4" applyFont="1" applyBorder="1" applyAlignment="1">
      <alignment horizontal="center"/>
    </xf>
    <xf numFmtId="0" fontId="11" fillId="0" borderId="0" xfId="4" applyFont="1"/>
    <xf numFmtId="0" fontId="9" fillId="0" borderId="4" xfId="4" applyFont="1" applyBorder="1" applyAlignment="1">
      <alignment vertical="center"/>
    </xf>
    <xf numFmtId="0" fontId="13" fillId="2" borderId="0" xfId="4" applyFill="1"/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8" fillId="2" borderId="0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vertical="center"/>
    </xf>
    <xf numFmtId="0" fontId="11" fillId="2" borderId="0" xfId="4" applyFont="1" applyFill="1" applyBorder="1"/>
    <xf numFmtId="0" fontId="13" fillId="0" borderId="0" xfId="4" applyBorder="1"/>
    <xf numFmtId="0" fontId="8" fillId="0" borderId="0" xfId="4" applyFont="1" applyBorder="1" applyAlignment="1">
      <alignment horizontal="center" vertical="center"/>
    </xf>
    <xf numFmtId="0" fontId="8" fillId="0" borderId="0" xfId="4" applyFont="1" applyBorder="1" applyAlignment="1">
      <alignment vertical="center"/>
    </xf>
    <xf numFmtId="0" fontId="11" fillId="0" borderId="0" xfId="4" applyFont="1" applyBorder="1"/>
    <xf numFmtId="0" fontId="7" fillId="0" borderId="0" xfId="4" applyFont="1" applyBorder="1" applyAlignment="1">
      <alignment horizontal="center"/>
    </xf>
    <xf numFmtId="0" fontId="14" fillId="0" borderId="0" xfId="4" applyFont="1" applyAlignment="1">
      <alignment horizontal="center" vertical="center"/>
    </xf>
    <xf numFmtId="0" fontId="4" fillId="0" borderId="0" xfId="4" applyFont="1" applyBorder="1" applyAlignment="1">
      <alignment vertical="center"/>
    </xf>
    <xf numFmtId="0" fontId="5" fillId="0" borderId="2" xfId="4" applyFont="1" applyFill="1" applyBorder="1" applyAlignment="1">
      <alignment horizontal="center"/>
    </xf>
    <xf numFmtId="0" fontId="14" fillId="0" borderId="0" xfId="4" applyFont="1" applyAlignment="1">
      <alignment horizontal="center"/>
    </xf>
    <xf numFmtId="0" fontId="13" fillId="0" borderId="0" xfId="4" applyAlignment="1"/>
    <xf numFmtId="0" fontId="14" fillId="0" borderId="0" xfId="4" applyFont="1" applyBorder="1" applyAlignment="1">
      <alignment vertical="center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/>
    </xf>
    <xf numFmtId="0" fontId="15" fillId="0" borderId="3" xfId="4" applyFont="1" applyBorder="1" applyAlignment="1">
      <alignment horizontal="center" vertical="center"/>
    </xf>
    <xf numFmtId="0" fontId="16" fillId="0" borderId="0" xfId="4" applyFont="1" applyAlignment="1">
      <alignment horizontal="center"/>
    </xf>
    <xf numFmtId="0" fontId="2" fillId="0" borderId="0" xfId="4" applyFont="1" applyAlignment="1"/>
    <xf numFmtId="0" fontId="2" fillId="0" borderId="0" xfId="5"/>
    <xf numFmtId="0" fontId="14" fillId="0" borderId="0" xfId="5" applyFont="1" applyAlignment="1">
      <alignment horizontal="center" vertical="center"/>
    </xf>
    <xf numFmtId="0" fontId="4" fillId="0" borderId="0" xfId="5" applyFont="1" applyBorder="1" applyAlignment="1">
      <alignment horizontal="center" vertical="center"/>
    </xf>
    <xf numFmtId="0" fontId="4" fillId="0" borderId="0" xfId="5" applyFont="1" applyBorder="1" applyAlignment="1">
      <alignment vertical="center"/>
    </xf>
    <xf numFmtId="0" fontId="4" fillId="0" borderId="0" xfId="5" applyFont="1" applyAlignment="1">
      <alignment vertical="center"/>
    </xf>
    <xf numFmtId="0" fontId="5" fillId="0" borderId="2" xfId="5" applyFont="1" applyFill="1" applyBorder="1" applyAlignment="1">
      <alignment horizontal="center"/>
    </xf>
    <xf numFmtId="0" fontId="7" fillId="0" borderId="0" xfId="5" applyFont="1"/>
    <xf numFmtId="0" fontId="8" fillId="0" borderId="3" xfId="5" applyFont="1" applyBorder="1" applyAlignment="1">
      <alignment horizontal="center" vertical="center"/>
    </xf>
    <xf numFmtId="0" fontId="9" fillId="0" borderId="3" xfId="5" applyFont="1" applyBorder="1" applyAlignment="1">
      <alignment vertical="center"/>
    </xf>
    <xf numFmtId="0" fontId="8" fillId="0" borderId="3" xfId="5" applyFont="1" applyBorder="1" applyAlignment="1">
      <alignment vertical="center"/>
    </xf>
    <xf numFmtId="0" fontId="10" fillId="0" borderId="3" xfId="5" applyFont="1" applyBorder="1" applyAlignment="1">
      <alignment horizontal="center"/>
    </xf>
    <xf numFmtId="0" fontId="11" fillId="0" borderId="0" xfId="5" applyFont="1"/>
    <xf numFmtId="0" fontId="9" fillId="0" borderId="4" xfId="5" applyFont="1" applyBorder="1" applyAlignment="1">
      <alignment vertical="center"/>
    </xf>
    <xf numFmtId="0" fontId="2" fillId="2" borderId="0" xfId="5" applyFill="1"/>
  </cellXfs>
  <cellStyles count="7">
    <cellStyle name="Normale" xfId="0" builtinId="0"/>
    <cellStyle name="Normale 2" xfId="1"/>
    <cellStyle name="Normale 2 2" xfId="5"/>
    <cellStyle name="Normale 3" xfId="2"/>
    <cellStyle name="Normale 3 2" xfId="6"/>
    <cellStyle name="Normale 4" xfId="3"/>
    <cellStyle name="Normale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0</xdr:rowOff>
    </xdr:from>
    <xdr:to>
      <xdr:col>2</xdr:col>
      <xdr:colOff>1752600</xdr:colOff>
      <xdr:row>0</xdr:row>
      <xdr:rowOff>1114425</xdr:rowOff>
    </xdr:to>
    <xdr:pic>
      <xdr:nvPicPr>
        <xdr:cNvPr id="2" name="Immagine 1" descr="C:\Documents and Settings\Asus\Documenti\ANNO 2014\VARIE E RICHIESTE 2013\MATERIALE FEDERAZIONE PER GIORGIO\Nuova cartella\intestazione figest 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0"/>
          <a:ext cx="32004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971550</xdr:colOff>
      <xdr:row>0</xdr:row>
      <xdr:rowOff>819150</xdr:rowOff>
    </xdr:to>
    <xdr:pic>
      <xdr:nvPicPr>
        <xdr:cNvPr id="2" name="Immagine 1" descr="C:\Documents and Settings\Asus\Documenti\ANNO 2014\VARIE E RICHIESTE 2013\MATERIALE FEDERAZIONE PER GIORGIO\Nuova cartella\intestazione figest 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0"/>
          <a:ext cx="26003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838200</xdr:colOff>
      <xdr:row>0</xdr:row>
      <xdr:rowOff>819150</xdr:rowOff>
    </xdr:to>
    <xdr:pic>
      <xdr:nvPicPr>
        <xdr:cNvPr id="2" name="Immagine 1" descr="C:\Documents and Settings\Asus\Documenti\ANNO 2014\VARIE E RICHIESTE 2013\MATERIALE FEDERAZIONE PER GIORGIO\Nuova cartella\intestazione figest 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0"/>
          <a:ext cx="23526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857250</xdr:colOff>
      <xdr:row>0</xdr:row>
      <xdr:rowOff>828675</xdr:rowOff>
    </xdr:to>
    <xdr:pic>
      <xdr:nvPicPr>
        <xdr:cNvPr id="2" name="Immagine 1" descr="C:\Documents and Settings\Asus\Documenti\ANNO 2014\VARIE E RICHIESTE 2013\MATERIALE FEDERAZIONE PER GIORGIO\Nuova cartella\intestazione figest 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0"/>
          <a:ext cx="23717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952500</xdr:colOff>
      <xdr:row>1</xdr:row>
      <xdr:rowOff>190500</xdr:rowOff>
    </xdr:to>
    <xdr:pic>
      <xdr:nvPicPr>
        <xdr:cNvPr id="2" name="Immagine 1" descr="C:\Documents and Settings\Asus\Documenti\ANNO 2014\VARIE E RICHIESTE 2013\MATERIALE FEDERAZIONE PER GIORGIO\Nuova cartella\intestazione figest 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0" y="0"/>
          <a:ext cx="32004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9525</xdr:rowOff>
    </xdr:from>
    <xdr:to>
      <xdr:col>2</xdr:col>
      <xdr:colOff>1762125</xdr:colOff>
      <xdr:row>0</xdr:row>
      <xdr:rowOff>1123950</xdr:rowOff>
    </xdr:to>
    <xdr:pic>
      <xdr:nvPicPr>
        <xdr:cNvPr id="2" name="Immagine 1" descr="C:\Documents and Settings\Asus\Documenti\ANNO 2014\VARIE E RICHIESTE 2013\MATERIALE FEDERAZIONE PER GIORGIO\Nuova cartella\intestazione figest 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9525"/>
          <a:ext cx="32004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952500</xdr:colOff>
      <xdr:row>1</xdr:row>
      <xdr:rowOff>190500</xdr:rowOff>
    </xdr:to>
    <xdr:pic>
      <xdr:nvPicPr>
        <xdr:cNvPr id="2" name="Immagine 1" descr="C:\Documents and Settings\Asus\Documenti\ANNO 2014\VARIE E RICHIESTE 2013\MATERIALE FEDERAZIONE PER GIORGIO\Nuova cartella\intestazione figest 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0"/>
          <a:ext cx="32004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2</xdr:col>
      <xdr:colOff>1771650</xdr:colOff>
      <xdr:row>0</xdr:row>
      <xdr:rowOff>1114425</xdr:rowOff>
    </xdr:to>
    <xdr:pic>
      <xdr:nvPicPr>
        <xdr:cNvPr id="2" name="Immagine 1" descr="C:\Documents and Settings\Asus\Documenti\ANNO 2014\VARIE E RICHIESTE 2013\MATERIALE FEDERAZIONE PER GIORGIO\Nuova cartella\intestazione figest 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0"/>
          <a:ext cx="32004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952500</xdr:colOff>
      <xdr:row>1</xdr:row>
      <xdr:rowOff>190500</xdr:rowOff>
    </xdr:to>
    <xdr:pic>
      <xdr:nvPicPr>
        <xdr:cNvPr id="2" name="Immagine 1" descr="C:\Documents and Settings\Asus\Documenti\ANNO 2014\VARIE E RICHIESTE 2013\MATERIALE FEDERAZIONE PER GIORGIO\Nuova cartella\intestazione figest 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0" y="0"/>
          <a:ext cx="32004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857250</xdr:colOff>
      <xdr:row>0</xdr:row>
      <xdr:rowOff>828675</xdr:rowOff>
    </xdr:to>
    <xdr:pic>
      <xdr:nvPicPr>
        <xdr:cNvPr id="2" name="Immagine 1" descr="C:\Documents and Settings\Asus\Documenti\ANNO 2014\VARIE E RICHIESTE 2013\MATERIALE FEDERAZIONE PER GIORGIO\Nuova cartella\intestazione figest 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0"/>
          <a:ext cx="23717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971550</xdr:colOff>
      <xdr:row>0</xdr:row>
      <xdr:rowOff>819150</xdr:rowOff>
    </xdr:to>
    <xdr:pic>
      <xdr:nvPicPr>
        <xdr:cNvPr id="2" name="Immagine 1" descr="C:\Documents and Settings\Asus\Documenti\ANNO 2014\VARIE E RICHIESTE 2013\MATERIALE FEDERAZIONE PER GIORGIO\Nuova cartella\intestazione figest 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0"/>
          <a:ext cx="26003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971550</xdr:colOff>
      <xdr:row>0</xdr:row>
      <xdr:rowOff>819150</xdr:rowOff>
    </xdr:to>
    <xdr:pic>
      <xdr:nvPicPr>
        <xdr:cNvPr id="2" name="Immagine 1" descr="C:\Documents and Settings\Asus\Documenti\ANNO 2014\VARIE E RICHIESTE 2013\MATERIALE FEDERAZIONE PER GIORGIO\Nuova cartella\intestazione figest 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0"/>
          <a:ext cx="2486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%20COPPIE%2020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tnt/Documenti/RUZZOLONE%20DORANDO/SPECIALITA'%20RUZZOLONE/ANNO%202016/CAMPIONATO%20ITALIANO%20ASSOLUTO%202016/A%20SQUADRE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PULCINI%20FEMMINIL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1%20PULCIN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2%20RAGAZZI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C%20INDIVIDUALE%202019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3%20ALLIEVI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4%20JUNIORE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A%20INDIVIDUALE%202019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C%20COPPIE%20201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tnt/Documenti/RUZZOLONE%20DORANDO/SPECIALITA'%20RUZZOLONE/ANNO%202016/CAMPIONATO%20ITALIANO%20ASSOLUTO%202016/B%20INDIVIDUA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sus/Documenti/CORTONA%202010/FOGLIO%20GARA%20A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C%20INDIVIDUALE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%20COPPIE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%20COPPIE%20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%20COPPIE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tnt/Documenti/RUZZOLONE%20DORANDO/SPECIALITA'%20RUZZOLONE/ANNO%202016/CAMPIONATO%20ITALIANO%20ASSOLUTO%202016/B%20COPPI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B%20INDIVIDUALE_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tnt/Documenti/RUZZOLONE%20DORANDO/SPECIALITA'%20RUZZOLONE/ANNO%202016/CAMPIONATO%20ITALIANO%20ASSOLUTO%202016/C%20IDIVIDUA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3%20ALLIEVI%20FEMMINIL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GLIO GARA"/>
      <sheetName val="STAMPA"/>
      <sheetName val="STAMPA (2)"/>
      <sheetName val="STAMPA (3)"/>
      <sheetName val="STAMPA (4)"/>
      <sheetName val="STAMPA (5)"/>
      <sheetName val="STAMPA (6)"/>
      <sheetName val="ISCRIZIONI"/>
      <sheetName val="CLASSIF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A3" t="str">
            <v>SORT</v>
          </cell>
          <cell r="B3" t="str">
            <v>PROV</v>
          </cell>
          <cell r="C3" t="str">
            <v>SOCIETA' SPORTIVA</v>
          </cell>
          <cell r="D3" t="str">
            <v>COGNOME E NOME</v>
          </cell>
          <cell r="E3" t="str">
            <v>COGNOME E NOME</v>
          </cell>
        </row>
        <row r="4">
          <cell r="A4">
            <v>1</v>
          </cell>
          <cell r="B4" t="str">
            <v>RE</v>
          </cell>
          <cell r="C4" t="str">
            <v>TOANO</v>
          </cell>
          <cell r="D4" t="str">
            <v>TOSI ROBERTO</v>
          </cell>
          <cell r="E4" t="str">
            <v>BORTOLOTTI FABIO</v>
          </cell>
        </row>
        <row r="5">
          <cell r="A5">
            <v>2</v>
          </cell>
          <cell r="B5" t="str">
            <v>RE</v>
          </cell>
          <cell r="C5" t="str">
            <v>TOANO</v>
          </cell>
          <cell r="D5" t="str">
            <v>LAMECCHI GIORGIO</v>
          </cell>
          <cell r="E5" t="str">
            <v>FERRARINI GIULIANO</v>
          </cell>
        </row>
        <row r="6">
          <cell r="A6">
            <v>3</v>
          </cell>
          <cell r="B6" t="str">
            <v>RE</v>
          </cell>
          <cell r="C6" t="str">
            <v>TOANO</v>
          </cell>
          <cell r="D6" t="str">
            <v>FILIPPI MAURO</v>
          </cell>
          <cell r="E6" t="str">
            <v>VALENTI MARCO</v>
          </cell>
        </row>
        <row r="7">
          <cell r="A7">
            <v>4</v>
          </cell>
          <cell r="B7" t="str">
            <v>RE</v>
          </cell>
          <cell r="C7" t="str">
            <v>TOANO</v>
          </cell>
          <cell r="D7" t="str">
            <v>MANDREOLI ERMES</v>
          </cell>
          <cell r="E7" t="str">
            <v>CASOLARI SILVANO</v>
          </cell>
        </row>
        <row r="8">
          <cell r="A8">
            <v>5</v>
          </cell>
          <cell r="B8" t="str">
            <v>RE</v>
          </cell>
          <cell r="C8" t="str">
            <v>TOANO</v>
          </cell>
          <cell r="D8" t="str">
            <v>DEBBIA GABRIELE</v>
          </cell>
          <cell r="E8" t="str">
            <v>VOGNI FAUSTO</v>
          </cell>
        </row>
        <row r="9">
          <cell r="A9">
            <v>6</v>
          </cell>
          <cell r="B9" t="str">
            <v>TR</v>
          </cell>
          <cell r="C9" t="str">
            <v>ORVIETO</v>
          </cell>
          <cell r="D9" t="str">
            <v>FATTORINI FAUSTO</v>
          </cell>
          <cell r="E9" t="str">
            <v>SERRANTI FAUSTO</v>
          </cell>
        </row>
        <row r="10">
          <cell r="A10">
            <v>7</v>
          </cell>
          <cell r="B10" t="str">
            <v>TR</v>
          </cell>
          <cell r="C10" t="str">
            <v>SANGEMINI</v>
          </cell>
          <cell r="D10" t="str">
            <v>SERRANTI ANDREA</v>
          </cell>
          <cell r="E10" t="str">
            <v>SABATINI ALAN</v>
          </cell>
        </row>
        <row r="11">
          <cell r="A11">
            <v>8</v>
          </cell>
          <cell r="B11" t="str">
            <v>TR</v>
          </cell>
          <cell r="C11" t="str">
            <v>SANGEMINI</v>
          </cell>
          <cell r="D11" t="str">
            <v>API BENEDETTO</v>
          </cell>
          <cell r="E11" t="str">
            <v>AGLIANI SIMONE</v>
          </cell>
        </row>
        <row r="12">
          <cell r="A12">
            <v>9</v>
          </cell>
          <cell r="B12" t="str">
            <v>TR</v>
          </cell>
          <cell r="C12" t="str">
            <v>FABRO</v>
          </cell>
          <cell r="D12" t="str">
            <v>CASTORRI STEFANO</v>
          </cell>
          <cell r="E12" t="str">
            <v>TARPARELLI MARCO</v>
          </cell>
        </row>
        <row r="13">
          <cell r="A13">
            <v>10</v>
          </cell>
          <cell r="B13" t="str">
            <v>TR</v>
          </cell>
          <cell r="C13" t="str">
            <v>CAMPITELLO-POSCARGANO</v>
          </cell>
          <cell r="D13" t="str">
            <v>SIMONETTI DANILO</v>
          </cell>
          <cell r="E13" t="str">
            <v>SANI RICCARDO</v>
          </cell>
        </row>
        <row r="14">
          <cell r="A14">
            <v>11</v>
          </cell>
          <cell r="B14" t="str">
            <v>TR</v>
          </cell>
          <cell r="C14" t="str">
            <v>POSCARGANO-FORNOLE</v>
          </cell>
          <cell r="D14" t="str">
            <v>NOVELLI LUCIANO</v>
          </cell>
          <cell r="E14" t="str">
            <v>CANEPONE GRAZIANO</v>
          </cell>
        </row>
        <row r="15">
          <cell r="A15">
            <v>12</v>
          </cell>
          <cell r="B15" t="str">
            <v>TR</v>
          </cell>
          <cell r="C15" t="str">
            <v>ACQUASPARTA</v>
          </cell>
          <cell r="D15" t="str">
            <v>FURIOSI PAOLO</v>
          </cell>
          <cell r="E15" t="str">
            <v>MARCHETTI LEO</v>
          </cell>
        </row>
        <row r="16">
          <cell r="A16">
            <v>13</v>
          </cell>
          <cell r="B16" t="str">
            <v>BO</v>
          </cell>
          <cell r="C16" t="str">
            <v>MONTESE</v>
          </cell>
          <cell r="D16" t="str">
            <v>BONI UGO</v>
          </cell>
          <cell r="E16" t="str">
            <v>BARONI MASSIMILIANO</v>
          </cell>
        </row>
        <row r="17">
          <cell r="A17">
            <v>14</v>
          </cell>
          <cell r="B17" t="str">
            <v>BO</v>
          </cell>
          <cell r="C17" t="str">
            <v>SANTA LUCIA</v>
          </cell>
          <cell r="D17" t="str">
            <v>BALDUCCELLI MARCO</v>
          </cell>
          <cell r="E17" t="str">
            <v>ZUCCARINI MARIO</v>
          </cell>
        </row>
        <row r="18">
          <cell r="A18">
            <v>15</v>
          </cell>
          <cell r="B18" t="str">
            <v>BO</v>
          </cell>
          <cell r="C18" t="str">
            <v>SANTA LUCIA</v>
          </cell>
          <cell r="D18" t="str">
            <v>BAZZIGOTTI DAVIDE</v>
          </cell>
          <cell r="E18" t="str">
            <v>BALDUCCELLI MATTIA</v>
          </cell>
        </row>
        <row r="19">
          <cell r="A19">
            <v>16</v>
          </cell>
          <cell r="B19" t="str">
            <v>BO</v>
          </cell>
          <cell r="C19" t="str">
            <v>MONTESE</v>
          </cell>
          <cell r="D19" t="str">
            <v>BARACCANI GIOVANNI</v>
          </cell>
          <cell r="E19" t="str">
            <v>BANORRI MAURIZIO</v>
          </cell>
        </row>
        <row r="20">
          <cell r="A20">
            <v>17</v>
          </cell>
          <cell r="B20" t="str">
            <v>BO</v>
          </cell>
          <cell r="C20" t="str">
            <v>MONTESE</v>
          </cell>
          <cell r="D20" t="str">
            <v>RADU DANIEL</v>
          </cell>
          <cell r="E20" t="str">
            <v>SABATTINI MICHELE</v>
          </cell>
        </row>
        <row r="21">
          <cell r="A21">
            <v>18</v>
          </cell>
          <cell r="B21" t="str">
            <v>BO</v>
          </cell>
          <cell r="C21" t="str">
            <v>MONTESE</v>
          </cell>
          <cell r="D21" t="str">
            <v>SABATTINI ROBERTO</v>
          </cell>
          <cell r="E21" t="str">
            <v>BICOCCHI PIERLUIGI</v>
          </cell>
        </row>
        <row r="22">
          <cell r="A22">
            <v>19</v>
          </cell>
          <cell r="B22" t="str">
            <v>BO</v>
          </cell>
          <cell r="C22" t="str">
            <v>MONTESE</v>
          </cell>
          <cell r="D22" t="str">
            <v>DINELLI GIULIANO</v>
          </cell>
          <cell r="E22" t="str">
            <v>RICCI SAURO</v>
          </cell>
        </row>
        <row r="23">
          <cell r="A23">
            <v>20</v>
          </cell>
          <cell r="B23" t="str">
            <v>MO</v>
          </cell>
          <cell r="C23" t="str">
            <v>FONDOVALLE</v>
          </cell>
          <cell r="D23" t="str">
            <v>QUERCIAGROSSA  MASSIMO</v>
          </cell>
          <cell r="E23" t="str">
            <v>PARENTI  FERDINANDO</v>
          </cell>
        </row>
        <row r="24">
          <cell r="A24">
            <v>21</v>
          </cell>
          <cell r="B24" t="str">
            <v>MO</v>
          </cell>
          <cell r="C24" t="str">
            <v>GAIATO</v>
          </cell>
          <cell r="D24" t="str">
            <v>BEDONNI  GABRIELE</v>
          </cell>
          <cell r="E24" t="str">
            <v>CIONI  ALESSANDRO</v>
          </cell>
        </row>
        <row r="25">
          <cell r="A25">
            <v>22</v>
          </cell>
          <cell r="B25" t="str">
            <v>MO</v>
          </cell>
          <cell r="C25" t="str">
            <v>LAMA MOCOGNO/TOLE'</v>
          </cell>
          <cell r="D25" t="str">
            <v>NORI  ENZO</v>
          </cell>
          <cell r="E25" t="str">
            <v>TONOZZI  GIORGIO</v>
          </cell>
        </row>
        <row r="26">
          <cell r="A26">
            <v>23</v>
          </cell>
          <cell r="B26" t="str">
            <v>MO</v>
          </cell>
          <cell r="C26" t="str">
            <v>LAMA MOCOGNO/TOLE'</v>
          </cell>
          <cell r="D26" t="str">
            <v>TESTI  ANGELO</v>
          </cell>
          <cell r="E26" t="str">
            <v>ZIRONI  ROBERTO</v>
          </cell>
        </row>
        <row r="27">
          <cell r="A27">
            <v>24</v>
          </cell>
          <cell r="B27" t="str">
            <v>MO</v>
          </cell>
          <cell r="C27" t="str">
            <v>LAMA MOCOGNO/TOLE'</v>
          </cell>
          <cell r="D27" t="str">
            <v>BONACORSI  FRANCESCO</v>
          </cell>
          <cell r="E27" t="str">
            <v>BALLOCCHI  GIUSEPPE</v>
          </cell>
        </row>
        <row r="28">
          <cell r="A28">
            <v>25</v>
          </cell>
          <cell r="B28" t="str">
            <v>MO</v>
          </cell>
          <cell r="C28" t="str">
            <v>LAMA MOCOGNO/TOLE'</v>
          </cell>
          <cell r="D28" t="str">
            <v>CHESI  LUIGI</v>
          </cell>
          <cell r="E28" t="str">
            <v>CORSINI  ROBERTO</v>
          </cell>
        </row>
        <row r="29">
          <cell r="A29">
            <v>26</v>
          </cell>
          <cell r="B29" t="str">
            <v>MO</v>
          </cell>
          <cell r="C29" t="str">
            <v>LAMA MOCOGNO/TOLE'</v>
          </cell>
          <cell r="D29" t="str">
            <v>PINI  NICOLA</v>
          </cell>
          <cell r="E29" t="str">
            <v>BENEDETTI  GIULIANO</v>
          </cell>
        </row>
        <row r="30">
          <cell r="A30">
            <v>27</v>
          </cell>
          <cell r="B30" t="str">
            <v>MO</v>
          </cell>
          <cell r="C30" t="str">
            <v>LAMA MOCOGNO/TOLE'</v>
          </cell>
          <cell r="D30" t="str">
            <v>COCCETTI  FABIO</v>
          </cell>
          <cell r="E30" t="str">
            <v>TEDESCHINI  GIAMPAOLO</v>
          </cell>
        </row>
        <row r="31">
          <cell r="A31">
            <v>28</v>
          </cell>
          <cell r="B31" t="str">
            <v>MO</v>
          </cell>
          <cell r="C31" t="str">
            <v>S.V.S</v>
          </cell>
          <cell r="D31" t="str">
            <v>BACCI  GIORGIO</v>
          </cell>
          <cell r="E31" t="str">
            <v>PESAVENTO  LUCA</v>
          </cell>
        </row>
        <row r="32">
          <cell r="A32">
            <v>29</v>
          </cell>
          <cell r="B32" t="str">
            <v>MO</v>
          </cell>
          <cell r="C32" t="str">
            <v>S.V.S.</v>
          </cell>
          <cell r="D32" t="str">
            <v>MARESCOTTI  GIAN LUCA</v>
          </cell>
          <cell r="E32" t="str">
            <v>IATTONI  GIULIO</v>
          </cell>
        </row>
        <row r="33">
          <cell r="A33">
            <v>30</v>
          </cell>
          <cell r="B33" t="str">
            <v>MO</v>
          </cell>
          <cell r="C33" t="str">
            <v>S.V.S</v>
          </cell>
          <cell r="D33" t="str">
            <v>QUATTRINI  GIANNI</v>
          </cell>
          <cell r="E33" t="str">
            <v>SERAFINI  ANTONIO</v>
          </cell>
        </row>
        <row r="34">
          <cell r="A34">
            <v>31</v>
          </cell>
          <cell r="B34" t="str">
            <v>MO</v>
          </cell>
          <cell r="C34" t="str">
            <v>S.V.S.</v>
          </cell>
          <cell r="D34" t="str">
            <v>FERRARI  FERNANDO</v>
          </cell>
          <cell r="E34" t="str">
            <v>GIACOBAZZI  FABRIZIO</v>
          </cell>
        </row>
        <row r="35">
          <cell r="A35">
            <v>32</v>
          </cell>
          <cell r="B35" t="str">
            <v>MO</v>
          </cell>
          <cell r="C35" t="str">
            <v>CASINE</v>
          </cell>
          <cell r="D35" t="str">
            <v>CERFOGLI  TIZIANO</v>
          </cell>
          <cell r="E35" t="str">
            <v>DEGLI  ESPOSTI  RENZO</v>
          </cell>
        </row>
        <row r="36">
          <cell r="A36">
            <v>33</v>
          </cell>
          <cell r="B36" t="str">
            <v>MO</v>
          </cell>
          <cell r="C36" t="str">
            <v>CASINE</v>
          </cell>
          <cell r="D36" t="str">
            <v>GHERARDINI  GAETANO</v>
          </cell>
          <cell r="E36" t="str">
            <v>GHERARDINI  MATTEO</v>
          </cell>
        </row>
        <row r="37">
          <cell r="A37">
            <v>34</v>
          </cell>
          <cell r="B37" t="str">
            <v>MO</v>
          </cell>
          <cell r="C37" t="str">
            <v>CASINE</v>
          </cell>
          <cell r="D37" t="str">
            <v>LEONELLI  REMO</v>
          </cell>
          <cell r="E37" t="str">
            <v>MIGLIORI  GIULIANO</v>
          </cell>
        </row>
        <row r="38">
          <cell r="A38">
            <v>35</v>
          </cell>
          <cell r="B38" t="str">
            <v>MO</v>
          </cell>
          <cell r="C38" t="str">
            <v>S.ANTONIO</v>
          </cell>
          <cell r="D38" t="str">
            <v>INGRAMI  ROBERTO</v>
          </cell>
          <cell r="E38" t="str">
            <v>BENEVENTI  EMANUELE</v>
          </cell>
        </row>
        <row r="39">
          <cell r="A39">
            <v>36</v>
          </cell>
          <cell r="B39" t="str">
            <v>MO</v>
          </cell>
          <cell r="C39" t="str">
            <v>S.ANTONIO</v>
          </cell>
          <cell r="D39" t="str">
            <v>GUALMINI  FERNANDO</v>
          </cell>
          <cell r="E39" t="str">
            <v>GUALMINI  ELIO</v>
          </cell>
        </row>
        <row r="40">
          <cell r="A40">
            <v>37</v>
          </cell>
          <cell r="B40" t="str">
            <v>MO</v>
          </cell>
          <cell r="C40" t="str">
            <v>S.ANTONIO</v>
          </cell>
          <cell r="D40" t="str">
            <v>LADURINI  RENZO</v>
          </cell>
          <cell r="E40" t="str">
            <v>COSTI  AGOSTINO</v>
          </cell>
        </row>
        <row r="41">
          <cell r="A41">
            <v>38</v>
          </cell>
          <cell r="B41" t="str">
            <v>MO</v>
          </cell>
          <cell r="C41" t="str">
            <v>S.ANTONIO</v>
          </cell>
          <cell r="D41" t="str">
            <v>GUBERTINI MARCELLO</v>
          </cell>
          <cell r="E41" t="str">
            <v>GUALMINI  ETTORE</v>
          </cell>
        </row>
        <row r="42">
          <cell r="A42">
            <v>39</v>
          </cell>
          <cell r="B42" t="str">
            <v>MO</v>
          </cell>
          <cell r="C42" t="str">
            <v>VIGNOLA</v>
          </cell>
          <cell r="D42" t="str">
            <v>RICCI  FABIO</v>
          </cell>
          <cell r="E42" t="str">
            <v>VIOLI  MICHELE</v>
          </cell>
        </row>
        <row r="43">
          <cell r="A43">
            <v>40</v>
          </cell>
          <cell r="B43" t="str">
            <v>MO</v>
          </cell>
          <cell r="C43" t="str">
            <v>VIGNOLA</v>
          </cell>
          <cell r="D43" t="str">
            <v>VICINELLI  VITERBO</v>
          </cell>
          <cell r="E43" t="str">
            <v>FANTINI  STEFANO</v>
          </cell>
        </row>
        <row r="44">
          <cell r="A44">
            <v>41</v>
          </cell>
          <cell r="B44" t="str">
            <v>MO</v>
          </cell>
          <cell r="C44" t="str">
            <v>VIGNOLA</v>
          </cell>
          <cell r="D44" t="str">
            <v>DONINI  GIOVANNI</v>
          </cell>
          <cell r="E44" t="str">
            <v>ORLANDI  CRISTIAN</v>
          </cell>
        </row>
        <row r="45">
          <cell r="A45">
            <v>42</v>
          </cell>
          <cell r="B45" t="str">
            <v>MO</v>
          </cell>
          <cell r="C45" t="str">
            <v>VIGNOLA</v>
          </cell>
          <cell r="D45" t="str">
            <v>PEDRONI  ROBERTO</v>
          </cell>
          <cell r="E45" t="str">
            <v>SAPORI  FABRIZIO</v>
          </cell>
        </row>
        <row r="46">
          <cell r="A46">
            <v>43</v>
          </cell>
          <cell r="B46" t="str">
            <v>MO</v>
          </cell>
          <cell r="C46" t="str">
            <v>MONZONE</v>
          </cell>
          <cell r="D46" t="str">
            <v>SALVATORI  FRANCESCO</v>
          </cell>
          <cell r="E46" t="str">
            <v>SALVATORI  ALESSANDRO</v>
          </cell>
        </row>
        <row r="47">
          <cell r="A47">
            <v>44</v>
          </cell>
          <cell r="B47" t="str">
            <v>MO</v>
          </cell>
          <cell r="C47" t="str">
            <v>MONZONE</v>
          </cell>
          <cell r="D47" t="str">
            <v>VENTURELLI  FRANCESCO</v>
          </cell>
          <cell r="E47" t="str">
            <v>LAMI  FELICE</v>
          </cell>
        </row>
        <row r="48">
          <cell r="A48">
            <v>45</v>
          </cell>
          <cell r="B48" t="str">
            <v>MO</v>
          </cell>
          <cell r="C48" t="str">
            <v>CASA  VENTURELLI</v>
          </cell>
          <cell r="D48" t="str">
            <v>BALOCCHI  ALCEO</v>
          </cell>
          <cell r="E48" t="str">
            <v>PINOTTI  ROBERTO</v>
          </cell>
        </row>
        <row r="49">
          <cell r="A49">
            <v>46</v>
          </cell>
          <cell r="B49" t="str">
            <v>MO</v>
          </cell>
          <cell r="C49" t="str">
            <v>FANANO</v>
          </cell>
          <cell r="D49" t="str">
            <v>GIANNINI  ERMANNO</v>
          </cell>
          <cell r="E49" t="str">
            <v>FERRARI  ALFREDO</v>
          </cell>
        </row>
        <row r="50">
          <cell r="A50">
            <v>47</v>
          </cell>
          <cell r="B50" t="str">
            <v>MO</v>
          </cell>
          <cell r="C50" t="str">
            <v>ROVINELLA</v>
          </cell>
          <cell r="D50" t="str">
            <v>COVILI  CARLO</v>
          </cell>
          <cell r="E50" t="str">
            <v>CASOLARI  ALESSANDRO</v>
          </cell>
        </row>
        <row r="51">
          <cell r="A51">
            <v>48</v>
          </cell>
          <cell r="B51" t="str">
            <v>MO</v>
          </cell>
          <cell r="C51" t="str">
            <v>PEDALPINO</v>
          </cell>
          <cell r="D51" t="str">
            <v>GIULIANI  PIETRO</v>
          </cell>
          <cell r="E51" t="str">
            <v>PELLATI  QUARTO</v>
          </cell>
        </row>
        <row r="52">
          <cell r="A52">
            <v>49</v>
          </cell>
          <cell r="B52" t="str">
            <v>AR</v>
          </cell>
          <cell r="C52" t="str">
            <v>CORTONA</v>
          </cell>
          <cell r="D52" t="str">
            <v>CAMILLONI FERRUCCIO</v>
          </cell>
          <cell r="E52" t="str">
            <v>FRANCESCHINI ARMANDO</v>
          </cell>
        </row>
        <row r="53">
          <cell r="A53">
            <v>50</v>
          </cell>
          <cell r="B53" t="str">
            <v>AR</v>
          </cell>
          <cell r="C53" t="str">
            <v>CORTONA</v>
          </cell>
          <cell r="D53" t="str">
            <v>CHIOVOLONI MARCO</v>
          </cell>
          <cell r="E53" t="str">
            <v>FORCONI ROBERTO</v>
          </cell>
        </row>
        <row r="54">
          <cell r="A54">
            <v>51</v>
          </cell>
          <cell r="B54" t="str">
            <v>PG</v>
          </cell>
          <cell r="C54" t="str">
            <v>BOSCO</v>
          </cell>
          <cell r="D54" t="str">
            <v>BRUGNONI DOMENICO</v>
          </cell>
          <cell r="E54" t="str">
            <v>LUPI FAUSTO</v>
          </cell>
        </row>
        <row r="55">
          <cell r="A55">
            <v>52</v>
          </cell>
          <cell r="B55" t="str">
            <v>PG</v>
          </cell>
          <cell r="C55" t="str">
            <v>SPOLETO</v>
          </cell>
          <cell r="D55" t="str">
            <v>PATITO ELVASIO</v>
          </cell>
          <cell r="E55" t="str">
            <v>SCARGETTA FABRIZIO</v>
          </cell>
        </row>
        <row r="56">
          <cell r="A56">
            <v>53</v>
          </cell>
          <cell r="B56" t="str">
            <v>PG</v>
          </cell>
          <cell r="C56" t="str">
            <v>SPOLETO</v>
          </cell>
          <cell r="D56" t="str">
            <v>ITALIANI GIORGIO</v>
          </cell>
          <cell r="E56" t="str">
            <v>CELESTI LUIGI</v>
          </cell>
        </row>
        <row r="57">
          <cell r="A57">
            <v>54</v>
          </cell>
          <cell r="B57" t="str">
            <v>PG</v>
          </cell>
          <cell r="C57" t="str">
            <v>MIGLIANO</v>
          </cell>
          <cell r="D57" t="str">
            <v>BASIGLINI MARCO</v>
          </cell>
          <cell r="E57" t="str">
            <v>BASIGLINI MATTEO</v>
          </cell>
        </row>
        <row r="58">
          <cell r="A58">
            <v>55</v>
          </cell>
          <cell r="B58" t="str">
            <v>PG</v>
          </cell>
          <cell r="C58" t="str">
            <v>MIGLIANO</v>
          </cell>
          <cell r="D58" t="str">
            <v>ROSETTI ANGELO</v>
          </cell>
          <cell r="E58" t="str">
            <v>PROIETTI CORRADO</v>
          </cell>
        </row>
        <row r="59">
          <cell r="A59">
            <v>56</v>
          </cell>
          <cell r="B59" t="str">
            <v>PG</v>
          </cell>
          <cell r="C59" t="str">
            <v>MIGLIANO</v>
          </cell>
          <cell r="D59" t="str">
            <v xml:space="preserve">PROIETTI LUIGI </v>
          </cell>
          <cell r="E59" t="str">
            <v>PROIETTI GIULIANO</v>
          </cell>
        </row>
        <row r="60">
          <cell r="A60">
            <v>57</v>
          </cell>
          <cell r="B60" t="str">
            <v>PG</v>
          </cell>
          <cell r="C60" t="str">
            <v>MIGLIANO</v>
          </cell>
          <cell r="D60" t="str">
            <v>MASTRINI LUCIANO</v>
          </cell>
          <cell r="E60" t="str">
            <v>BAIOCCO MAICO</v>
          </cell>
        </row>
        <row r="61">
          <cell r="A61">
            <v>58</v>
          </cell>
          <cell r="B61" t="str">
            <v>PG</v>
          </cell>
          <cell r="C61" t="str">
            <v>SOLAR TODI</v>
          </cell>
          <cell r="D61" t="str">
            <v>CAMILLI GINO</v>
          </cell>
          <cell r="E61" t="str">
            <v>CAMILLI MARCO</v>
          </cell>
        </row>
        <row r="62">
          <cell r="A62">
            <v>59</v>
          </cell>
          <cell r="B62" t="str">
            <v>PG</v>
          </cell>
          <cell r="C62" t="str">
            <v>SOLAR TODI</v>
          </cell>
          <cell r="D62" t="str">
            <v>MARCONI ORIANO</v>
          </cell>
          <cell r="E62" t="str">
            <v>STELLA MAURO</v>
          </cell>
        </row>
        <row r="63">
          <cell r="A63">
            <v>60</v>
          </cell>
          <cell r="B63" t="str">
            <v>PG</v>
          </cell>
          <cell r="C63" t="str">
            <v>SOLAR TODI</v>
          </cell>
          <cell r="D63" t="str">
            <v>SASSONIA BRUNO</v>
          </cell>
          <cell r="E63" t="str">
            <v>BAIOCCO STEFANO</v>
          </cell>
        </row>
        <row r="64">
          <cell r="A64">
            <v>61</v>
          </cell>
          <cell r="B64" t="str">
            <v>PG</v>
          </cell>
          <cell r="C64" t="str">
            <v>MORETTI MARSCIANO</v>
          </cell>
          <cell r="D64" t="str">
            <v>AMBROGLINI MARCELLO</v>
          </cell>
          <cell r="E64" t="str">
            <v>AMBROGLINI FRANCESCO</v>
          </cell>
        </row>
        <row r="65">
          <cell r="A65">
            <v>62</v>
          </cell>
          <cell r="B65" t="str">
            <v>PG</v>
          </cell>
          <cell r="C65" t="str">
            <v>MORETTI MARSCIANO</v>
          </cell>
          <cell r="D65" t="str">
            <v>GIGLIONI ALESSANDRO</v>
          </cell>
          <cell r="E65" t="str">
            <v>GIGLIONI ALVARO</v>
          </cell>
        </row>
        <row r="66">
          <cell r="A66">
            <v>63</v>
          </cell>
          <cell r="B66" t="str">
            <v>PG</v>
          </cell>
          <cell r="C66" t="str">
            <v>M.V.T.</v>
          </cell>
          <cell r="D66" t="str">
            <v>RIGHI GIANNI</v>
          </cell>
          <cell r="E66" t="str">
            <v>CARDARELLI ORESTE</v>
          </cell>
        </row>
        <row r="67">
          <cell r="A67">
            <v>64</v>
          </cell>
          <cell r="B67" t="str">
            <v>PG</v>
          </cell>
          <cell r="C67" t="str">
            <v>I LUPI DI GUBBIO</v>
          </cell>
          <cell r="D67" t="str">
            <v>RONCHI MIRCO</v>
          </cell>
          <cell r="E67" t="str">
            <v>VAGNARELLI STEFANO</v>
          </cell>
        </row>
      </sheetData>
      <sheetData sheetId="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OGLIO GARA &quot;A&quot;"/>
      <sheetName val="ISCRIZIONI"/>
      <sheetName val="STAMPA"/>
    </sheetNames>
    <sheetDataSet>
      <sheetData sheetId="0"/>
      <sheetData sheetId="1">
        <row r="3">
          <cell r="A3" t="str">
            <v>MODENA</v>
          </cell>
          <cell r="D3" t="str">
            <v>N° S0RTEGGIO 1</v>
          </cell>
        </row>
        <row r="4">
          <cell r="A4" t="str">
            <v>SORT</v>
          </cell>
          <cell r="B4" t="str">
            <v>PROV</v>
          </cell>
          <cell r="C4" t="str">
            <v>SOCIETA' SPORTIVA</v>
          </cell>
          <cell r="D4" t="str">
            <v>NOME E COGNOME</v>
          </cell>
        </row>
        <row r="5">
          <cell r="A5">
            <v>1</v>
          </cell>
        </row>
        <row r="6">
          <cell r="A6">
            <v>2</v>
          </cell>
        </row>
        <row r="7">
          <cell r="A7">
            <v>3</v>
          </cell>
        </row>
        <row r="8">
          <cell r="A8">
            <v>4</v>
          </cell>
        </row>
        <row r="9">
          <cell r="A9">
            <v>5</v>
          </cell>
        </row>
        <row r="10">
          <cell r="A10">
            <v>6</v>
          </cell>
        </row>
        <row r="11">
          <cell r="A11">
            <v>7</v>
          </cell>
        </row>
        <row r="12">
          <cell r="A12">
            <v>8</v>
          </cell>
        </row>
        <row r="13">
          <cell r="A13">
            <v>9</v>
          </cell>
        </row>
        <row r="14">
          <cell r="A14">
            <v>10</v>
          </cell>
        </row>
        <row r="15">
          <cell r="A15">
            <v>11</v>
          </cell>
        </row>
        <row r="16">
          <cell r="A16">
            <v>12</v>
          </cell>
        </row>
        <row r="17">
          <cell r="A17">
            <v>13</v>
          </cell>
        </row>
        <row r="18">
          <cell r="A18">
            <v>14</v>
          </cell>
        </row>
        <row r="19">
          <cell r="A19">
            <v>15</v>
          </cell>
        </row>
        <row r="20">
          <cell r="A20">
            <v>16</v>
          </cell>
        </row>
        <row r="21">
          <cell r="A21">
            <v>17</v>
          </cell>
        </row>
        <row r="22">
          <cell r="A22">
            <v>18</v>
          </cell>
        </row>
        <row r="23">
          <cell r="A23">
            <v>19</v>
          </cell>
        </row>
        <row r="24">
          <cell r="A24">
            <v>20</v>
          </cell>
        </row>
        <row r="25">
          <cell r="A25">
            <v>21</v>
          </cell>
        </row>
        <row r="26">
          <cell r="A26">
            <v>22</v>
          </cell>
        </row>
        <row r="27">
          <cell r="A27">
            <v>23</v>
          </cell>
        </row>
        <row r="28">
          <cell r="A28">
            <v>24</v>
          </cell>
        </row>
        <row r="29">
          <cell r="A29">
            <v>25</v>
          </cell>
        </row>
        <row r="30">
          <cell r="A30">
            <v>26</v>
          </cell>
        </row>
        <row r="31">
          <cell r="A31">
            <v>27</v>
          </cell>
        </row>
        <row r="32">
          <cell r="A32">
            <v>28</v>
          </cell>
        </row>
        <row r="33">
          <cell r="A33">
            <v>29</v>
          </cell>
        </row>
        <row r="34">
          <cell r="A34">
            <v>30</v>
          </cell>
        </row>
        <row r="35">
          <cell r="A35">
            <v>31</v>
          </cell>
        </row>
        <row r="36">
          <cell r="A36">
            <v>32</v>
          </cell>
        </row>
        <row r="37">
          <cell r="A37">
            <v>33</v>
          </cell>
        </row>
        <row r="38">
          <cell r="A38">
            <v>34</v>
          </cell>
        </row>
        <row r="39">
          <cell r="A39">
            <v>35</v>
          </cell>
        </row>
        <row r="40">
          <cell r="A40">
            <v>36</v>
          </cell>
        </row>
        <row r="41">
          <cell r="A41">
            <v>37</v>
          </cell>
        </row>
        <row r="42">
          <cell r="A42">
            <v>38</v>
          </cell>
        </row>
        <row r="43">
          <cell r="A43">
            <v>39</v>
          </cell>
        </row>
        <row r="44">
          <cell r="A44">
            <v>40</v>
          </cell>
        </row>
        <row r="45">
          <cell r="A45">
            <v>41</v>
          </cell>
        </row>
        <row r="46">
          <cell r="A46">
            <v>42</v>
          </cell>
        </row>
        <row r="47">
          <cell r="A47">
            <v>43</v>
          </cell>
        </row>
        <row r="48">
          <cell r="A48">
            <v>44</v>
          </cell>
        </row>
        <row r="49">
          <cell r="A49">
            <v>45</v>
          </cell>
        </row>
        <row r="50">
          <cell r="A50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GLIO GARA"/>
      <sheetName val="STAMPA"/>
      <sheetName val="ISCRIZIONI"/>
      <sheetName val="CLASSIFICA"/>
    </sheetNames>
    <sheetDataSet>
      <sheetData sheetId="0" refreshError="1"/>
      <sheetData sheetId="1" refreshError="1"/>
      <sheetData sheetId="2">
        <row r="4">
          <cell r="A4" t="str">
            <v>SORT</v>
          </cell>
          <cell r="B4" t="str">
            <v>PROV</v>
          </cell>
          <cell r="C4" t="str">
            <v>SOCIETA' SPORTIVA</v>
          </cell>
          <cell r="D4" t="str">
            <v>COGNOME E NOME</v>
          </cell>
        </row>
        <row r="5">
          <cell r="A5">
            <v>1</v>
          </cell>
          <cell r="B5" t="str">
            <v>MO</v>
          </cell>
          <cell r="C5" t="str">
            <v>LAMA MOCOGNO/TOLE'</v>
          </cell>
          <cell r="D5" t="str">
            <v>TOLLARI NOEMI</v>
          </cell>
        </row>
        <row r="6">
          <cell r="A6">
            <v>2</v>
          </cell>
          <cell r="B6" t="str">
            <v>MO</v>
          </cell>
          <cell r="C6" t="str">
            <v>LAMA MOCOGNO/TOLE'</v>
          </cell>
          <cell r="D6" t="str">
            <v>GHERARDI VIOLA</v>
          </cell>
        </row>
        <row r="7">
          <cell r="A7">
            <v>3</v>
          </cell>
          <cell r="B7" t="str">
            <v>MO</v>
          </cell>
          <cell r="C7" t="str">
            <v>GAIATO</v>
          </cell>
          <cell r="D7" t="str">
            <v>CASTELLI  GAIA</v>
          </cell>
        </row>
        <row r="8">
          <cell r="A8">
            <v>4</v>
          </cell>
          <cell r="B8" t="str">
            <v>MO</v>
          </cell>
          <cell r="C8" t="str">
            <v>GAIATO</v>
          </cell>
          <cell r="D8" t="str">
            <v>LAMI CATERINA</v>
          </cell>
        </row>
        <row r="9">
          <cell r="A9">
            <v>5</v>
          </cell>
          <cell r="B9" t="str">
            <v>MO</v>
          </cell>
          <cell r="C9" t="str">
            <v>VIRTUS PAVULLO</v>
          </cell>
          <cell r="D9" t="str">
            <v>BORTOLOTTI CHIARA</v>
          </cell>
        </row>
        <row r="10">
          <cell r="A10">
            <v>6</v>
          </cell>
          <cell r="B10" t="str">
            <v>X</v>
          </cell>
          <cell r="C10" t="str">
            <v>X</v>
          </cell>
          <cell r="D10" t="str">
            <v>X</v>
          </cell>
        </row>
        <row r="11">
          <cell r="A11">
            <v>7</v>
          </cell>
        </row>
        <row r="12">
          <cell r="A12">
            <v>8</v>
          </cell>
        </row>
        <row r="13">
          <cell r="A13">
            <v>9</v>
          </cell>
        </row>
        <row r="14">
          <cell r="A14">
            <v>10</v>
          </cell>
        </row>
        <row r="15">
          <cell r="A15">
            <v>11</v>
          </cell>
        </row>
        <row r="16">
          <cell r="A16">
            <v>12</v>
          </cell>
        </row>
        <row r="17">
          <cell r="A17">
            <v>13</v>
          </cell>
        </row>
        <row r="18">
          <cell r="A18">
            <v>14</v>
          </cell>
        </row>
        <row r="19">
          <cell r="A19">
            <v>15</v>
          </cell>
        </row>
        <row r="20">
          <cell r="A20">
            <v>16</v>
          </cell>
        </row>
        <row r="21">
          <cell r="A21">
            <v>17</v>
          </cell>
        </row>
        <row r="22">
          <cell r="A22">
            <v>18</v>
          </cell>
        </row>
        <row r="23">
          <cell r="A23">
            <v>19</v>
          </cell>
        </row>
        <row r="24">
          <cell r="A24">
            <v>20</v>
          </cell>
        </row>
        <row r="25">
          <cell r="A25">
            <v>21</v>
          </cell>
        </row>
        <row r="26">
          <cell r="A26">
            <v>22</v>
          </cell>
        </row>
        <row r="27">
          <cell r="A27">
            <v>23</v>
          </cell>
        </row>
        <row r="28">
          <cell r="A28">
            <v>24</v>
          </cell>
        </row>
        <row r="29">
          <cell r="A29">
            <v>25</v>
          </cell>
        </row>
        <row r="30">
          <cell r="A30">
            <v>26</v>
          </cell>
        </row>
        <row r="31">
          <cell r="A31">
            <v>27</v>
          </cell>
        </row>
        <row r="32">
          <cell r="A32">
            <v>28</v>
          </cell>
        </row>
        <row r="33">
          <cell r="A33">
            <v>29</v>
          </cell>
        </row>
        <row r="34">
          <cell r="A34">
            <v>30</v>
          </cell>
        </row>
        <row r="35">
          <cell r="A35">
            <v>31</v>
          </cell>
        </row>
        <row r="36">
          <cell r="A36">
            <v>32</v>
          </cell>
        </row>
      </sheetData>
      <sheetData sheetId="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GLIO GARA"/>
      <sheetName val="STAMPA"/>
      <sheetName val="ISCRIZIONI"/>
      <sheetName val="CLASSIFICA"/>
    </sheetNames>
    <sheetDataSet>
      <sheetData sheetId="0" refreshError="1"/>
      <sheetData sheetId="1" refreshError="1"/>
      <sheetData sheetId="2">
        <row r="4">
          <cell r="A4" t="str">
            <v>SORT</v>
          </cell>
          <cell r="B4" t="str">
            <v>PROV</v>
          </cell>
          <cell r="C4" t="str">
            <v>SOCIETA' SPORTIVA</v>
          </cell>
          <cell r="D4" t="str">
            <v>COGNOME E NOME</v>
          </cell>
        </row>
        <row r="5">
          <cell r="A5">
            <v>1</v>
          </cell>
          <cell r="B5" t="str">
            <v>RE</v>
          </cell>
          <cell r="C5" t="str">
            <v>CAVOLA-SCANDIANO</v>
          </cell>
          <cell r="D5" t="str">
            <v>CERESOLI ALESSANDRO</v>
          </cell>
        </row>
        <row r="6">
          <cell r="A6">
            <v>2</v>
          </cell>
          <cell r="B6" t="str">
            <v>MO</v>
          </cell>
          <cell r="C6" t="str">
            <v>LAMA MOCOGNO/TOLE'</v>
          </cell>
          <cell r="D6" t="str">
            <v>BALLOCCHI  MATTEO</v>
          </cell>
        </row>
        <row r="7">
          <cell r="A7">
            <v>3</v>
          </cell>
          <cell r="B7" t="str">
            <v>MO</v>
          </cell>
          <cell r="C7" t="str">
            <v>LAMA MOCOGNO/TOLE'</v>
          </cell>
          <cell r="D7" t="str">
            <v>BALLOCCHI  ALEX</v>
          </cell>
        </row>
        <row r="8">
          <cell r="A8">
            <v>4</v>
          </cell>
          <cell r="B8" t="str">
            <v>X</v>
          </cell>
          <cell r="C8" t="str">
            <v>X</v>
          </cell>
          <cell r="D8" t="str">
            <v>X</v>
          </cell>
        </row>
        <row r="9">
          <cell r="A9">
            <v>5</v>
          </cell>
          <cell r="B9" t="str">
            <v>MO</v>
          </cell>
          <cell r="C9" t="str">
            <v>LAMA MOCOGNO/TOLE'</v>
          </cell>
          <cell r="D9" t="str">
            <v>POLACCI  STEFANO</v>
          </cell>
        </row>
        <row r="10">
          <cell r="A10">
            <v>6</v>
          </cell>
          <cell r="B10" t="str">
            <v>MO</v>
          </cell>
          <cell r="C10" t="str">
            <v>LAMA MOCOGNO/TOLE'</v>
          </cell>
          <cell r="D10" t="str">
            <v>POLACCI SIMONE</v>
          </cell>
        </row>
        <row r="11">
          <cell r="A11">
            <v>7</v>
          </cell>
          <cell r="B11" t="str">
            <v>MO</v>
          </cell>
          <cell r="C11" t="str">
            <v>CASINE</v>
          </cell>
          <cell r="D11" t="str">
            <v>CERFOGLI ALESSANDRO</v>
          </cell>
        </row>
        <row r="12">
          <cell r="A12">
            <v>8</v>
          </cell>
          <cell r="B12" t="str">
            <v>MO</v>
          </cell>
          <cell r="C12" t="str">
            <v>ACQUARIA LA CROCE</v>
          </cell>
          <cell r="D12" t="str">
            <v>BIZZINI NICCOLO'</v>
          </cell>
        </row>
        <row r="13">
          <cell r="A13">
            <v>9</v>
          </cell>
          <cell r="B13" t="str">
            <v>MO</v>
          </cell>
          <cell r="C13" t="str">
            <v>S.ANTONIO</v>
          </cell>
          <cell r="D13" t="str">
            <v>INGRAMI VALENTINO</v>
          </cell>
        </row>
        <row r="14">
          <cell r="A14">
            <v>10</v>
          </cell>
          <cell r="B14" t="str">
            <v>MO</v>
          </cell>
          <cell r="C14" t="str">
            <v>POLINAGO</v>
          </cell>
          <cell r="D14" t="str">
            <v>TORRI  LUCA</v>
          </cell>
        </row>
        <row r="15">
          <cell r="A15">
            <v>11</v>
          </cell>
          <cell r="B15" t="str">
            <v>MO</v>
          </cell>
          <cell r="C15" t="str">
            <v>POLINAGO</v>
          </cell>
          <cell r="D15" t="str">
            <v>GIORGI  FILIPPO</v>
          </cell>
        </row>
        <row r="16">
          <cell r="A16">
            <v>12</v>
          </cell>
          <cell r="B16" t="str">
            <v>MO</v>
          </cell>
          <cell r="C16" t="str">
            <v>VIRTUS PAVULLO</v>
          </cell>
          <cell r="D16" t="str">
            <v>BORTOLOTTI MATTEO</v>
          </cell>
        </row>
        <row r="17">
          <cell r="A17">
            <v>13</v>
          </cell>
          <cell r="B17" t="str">
            <v>AR</v>
          </cell>
          <cell r="C17" t="str">
            <v>AREZZO</v>
          </cell>
          <cell r="D17" t="str">
            <v>VALIANI LORENZO</v>
          </cell>
        </row>
        <row r="18">
          <cell r="A18">
            <v>14</v>
          </cell>
          <cell r="B18" t="str">
            <v>X</v>
          </cell>
          <cell r="C18" t="str">
            <v>X</v>
          </cell>
          <cell r="D18" t="str">
            <v>X</v>
          </cell>
        </row>
        <row r="19">
          <cell r="A19">
            <v>15</v>
          </cell>
          <cell r="B19" t="str">
            <v>X</v>
          </cell>
          <cell r="C19" t="str">
            <v>X</v>
          </cell>
          <cell r="D19" t="str">
            <v>X</v>
          </cell>
        </row>
        <row r="20">
          <cell r="A20">
            <v>16</v>
          </cell>
          <cell r="B20" t="str">
            <v>X</v>
          </cell>
          <cell r="C20" t="str">
            <v>X</v>
          </cell>
          <cell r="D20" t="str">
            <v>X</v>
          </cell>
        </row>
        <row r="21">
          <cell r="A21">
            <v>17</v>
          </cell>
        </row>
        <row r="22">
          <cell r="A22">
            <v>18</v>
          </cell>
        </row>
        <row r="23">
          <cell r="A23">
            <v>19</v>
          </cell>
        </row>
        <row r="24">
          <cell r="A24">
            <v>20</v>
          </cell>
        </row>
        <row r="25">
          <cell r="A25">
            <v>21</v>
          </cell>
        </row>
        <row r="26">
          <cell r="A26">
            <v>22</v>
          </cell>
        </row>
        <row r="27">
          <cell r="A27">
            <v>23</v>
          </cell>
        </row>
        <row r="28">
          <cell r="A28">
            <v>24</v>
          </cell>
        </row>
        <row r="29">
          <cell r="A29">
            <v>25</v>
          </cell>
        </row>
        <row r="30">
          <cell r="A30">
            <v>26</v>
          </cell>
        </row>
        <row r="31">
          <cell r="A31">
            <v>27</v>
          </cell>
        </row>
        <row r="32">
          <cell r="A32">
            <v>28</v>
          </cell>
        </row>
        <row r="33">
          <cell r="A33">
            <v>29</v>
          </cell>
        </row>
        <row r="34">
          <cell r="A34">
            <v>30</v>
          </cell>
        </row>
        <row r="35">
          <cell r="A35">
            <v>31</v>
          </cell>
        </row>
        <row r="36">
          <cell r="A36">
            <v>32</v>
          </cell>
        </row>
      </sheetData>
      <sheetData sheetId="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GLIO GARA"/>
      <sheetName val="STAMPA"/>
      <sheetName val="ISCRIZIONI"/>
      <sheetName val="CLASSIFICA"/>
    </sheetNames>
    <sheetDataSet>
      <sheetData sheetId="0" refreshError="1"/>
      <sheetData sheetId="1" refreshError="1"/>
      <sheetData sheetId="2">
        <row r="4">
          <cell r="A4" t="str">
            <v>SORT</v>
          </cell>
          <cell r="B4" t="str">
            <v>PROV</v>
          </cell>
          <cell r="C4" t="str">
            <v>SOCIETA' SPORTIVA</v>
          </cell>
          <cell r="D4" t="str">
            <v>COGNOME E NOME</v>
          </cell>
        </row>
        <row r="5">
          <cell r="A5">
            <v>1</v>
          </cell>
          <cell r="B5" t="str">
            <v>TR</v>
          </cell>
          <cell r="C5" t="str">
            <v>CAMPITELLO</v>
          </cell>
          <cell r="D5" t="str">
            <v>SIMONETTI DIEGO</v>
          </cell>
        </row>
        <row r="6">
          <cell r="A6">
            <v>2</v>
          </cell>
          <cell r="B6" t="str">
            <v>BO</v>
          </cell>
          <cell r="C6" t="str">
            <v>SANTA LUCIA</v>
          </cell>
          <cell r="D6" t="str">
            <v>GIARANDONI DIEGO</v>
          </cell>
        </row>
        <row r="7">
          <cell r="A7">
            <v>3</v>
          </cell>
          <cell r="B7" t="str">
            <v>BO</v>
          </cell>
          <cell r="C7" t="str">
            <v>SANTA LUCIA</v>
          </cell>
          <cell r="D7" t="str">
            <v>BALDUCELLI LUCA</v>
          </cell>
        </row>
        <row r="8">
          <cell r="A8">
            <v>4</v>
          </cell>
          <cell r="B8" t="str">
            <v>MO</v>
          </cell>
          <cell r="C8" t="str">
            <v>S.ANTONIO</v>
          </cell>
          <cell r="D8" t="str">
            <v>FLORINI  DAVIDE</v>
          </cell>
        </row>
        <row r="9">
          <cell r="A9">
            <v>5</v>
          </cell>
          <cell r="B9" t="str">
            <v>MO</v>
          </cell>
          <cell r="C9" t="str">
            <v>S.ANTONIO</v>
          </cell>
          <cell r="D9" t="str">
            <v>RONCHI  DANIEL</v>
          </cell>
        </row>
        <row r="10">
          <cell r="A10">
            <v>6</v>
          </cell>
          <cell r="B10" t="str">
            <v>MO</v>
          </cell>
          <cell r="C10" t="str">
            <v>S.ANTONIO</v>
          </cell>
          <cell r="D10" t="str">
            <v>COSTI  MATIAS</v>
          </cell>
        </row>
        <row r="11">
          <cell r="A11">
            <v>7</v>
          </cell>
          <cell r="B11" t="str">
            <v>MO</v>
          </cell>
          <cell r="C11" t="str">
            <v>VIRTUS  PAVULLO</v>
          </cell>
          <cell r="D11" t="str">
            <v>SCARABELLI FILIPPO</v>
          </cell>
        </row>
        <row r="12">
          <cell r="A12">
            <v>8</v>
          </cell>
          <cell r="B12" t="str">
            <v>MO</v>
          </cell>
          <cell r="C12" t="str">
            <v>VIRTUS  PAVULLO</v>
          </cell>
          <cell r="D12" t="str">
            <v>BORTOLOTTI GABRIELE</v>
          </cell>
        </row>
        <row r="13">
          <cell r="A13">
            <v>9</v>
          </cell>
          <cell r="B13" t="str">
            <v>MO</v>
          </cell>
          <cell r="C13" t="str">
            <v>LAMA MOCOGNO/TOLE'</v>
          </cell>
          <cell r="D13" t="str">
            <v>TONOZZI  MARCO</v>
          </cell>
        </row>
        <row r="14">
          <cell r="A14">
            <v>10</v>
          </cell>
          <cell r="B14" t="str">
            <v>MO</v>
          </cell>
          <cell r="C14" t="str">
            <v>LAMA MOCOGNO/TOLE'</v>
          </cell>
          <cell r="D14" t="str">
            <v>MANFREDINI EMANUELE</v>
          </cell>
        </row>
        <row r="15">
          <cell r="A15">
            <v>11</v>
          </cell>
          <cell r="B15" t="str">
            <v>MO</v>
          </cell>
          <cell r="C15" t="str">
            <v>LAMA MOCOGNO/TOLE'</v>
          </cell>
          <cell r="D15" t="str">
            <v>POGGIOLI GIULIO</v>
          </cell>
        </row>
        <row r="16">
          <cell r="A16">
            <v>12</v>
          </cell>
          <cell r="B16" t="str">
            <v>MO</v>
          </cell>
          <cell r="C16" t="str">
            <v>GAIATO</v>
          </cell>
          <cell r="D16" t="str">
            <v>BOTTI  TOMAS</v>
          </cell>
        </row>
        <row r="17">
          <cell r="A17">
            <v>13</v>
          </cell>
          <cell r="B17" t="str">
            <v>MO</v>
          </cell>
          <cell r="C17" t="str">
            <v>POLINAGO</v>
          </cell>
          <cell r="D17" t="str">
            <v>GIORGI  LEONARDO</v>
          </cell>
        </row>
        <row r="18">
          <cell r="A18">
            <v>14</v>
          </cell>
          <cell r="B18" t="str">
            <v>AR</v>
          </cell>
          <cell r="C18" t="str">
            <v>AREZZO</v>
          </cell>
          <cell r="D18" t="str">
            <v>VALIANI GIULIO</v>
          </cell>
        </row>
        <row r="19">
          <cell r="A19">
            <v>15</v>
          </cell>
          <cell r="B19" t="str">
            <v xml:space="preserve">MO </v>
          </cell>
          <cell r="C19" t="str">
            <v>GAIATO</v>
          </cell>
          <cell r="D19" t="str">
            <v>LAVACHIELLI JASON</v>
          </cell>
        </row>
        <row r="20">
          <cell r="A20">
            <v>16</v>
          </cell>
          <cell r="B20" t="str">
            <v>X</v>
          </cell>
          <cell r="C20" t="str">
            <v>X</v>
          </cell>
          <cell r="D20" t="str">
            <v>X</v>
          </cell>
        </row>
        <row r="21">
          <cell r="A21">
            <v>17</v>
          </cell>
        </row>
        <row r="22">
          <cell r="A22">
            <v>18</v>
          </cell>
        </row>
        <row r="23">
          <cell r="A23">
            <v>19</v>
          </cell>
        </row>
        <row r="24">
          <cell r="A24">
            <v>20</v>
          </cell>
        </row>
        <row r="25">
          <cell r="A25">
            <v>21</v>
          </cell>
        </row>
        <row r="26">
          <cell r="A26">
            <v>22</v>
          </cell>
        </row>
        <row r="27">
          <cell r="A27">
            <v>23</v>
          </cell>
        </row>
        <row r="28">
          <cell r="A28">
            <v>24</v>
          </cell>
        </row>
        <row r="29">
          <cell r="A29">
            <v>25</v>
          </cell>
        </row>
        <row r="30">
          <cell r="A30">
            <v>26</v>
          </cell>
        </row>
        <row r="31">
          <cell r="A31">
            <v>27</v>
          </cell>
        </row>
        <row r="32">
          <cell r="A32">
            <v>28</v>
          </cell>
        </row>
        <row r="33">
          <cell r="A33">
            <v>29</v>
          </cell>
        </row>
        <row r="34">
          <cell r="A34">
            <v>30</v>
          </cell>
        </row>
        <row r="35">
          <cell r="A35">
            <v>31</v>
          </cell>
        </row>
        <row r="36">
          <cell r="A36">
            <v>32</v>
          </cell>
        </row>
      </sheetData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GLIO GARA"/>
      <sheetName val="STAMPA"/>
      <sheetName val="STAMPA (2)"/>
      <sheetName val="STAMPA (3)"/>
      <sheetName val="STAMPA (4)"/>
      <sheetName val="STAMPA (5)"/>
      <sheetName val="ISCRIZIONI"/>
      <sheetName val="CLASSIF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SORT</v>
          </cell>
          <cell r="B3" t="str">
            <v>PROV</v>
          </cell>
          <cell r="C3" t="str">
            <v>SOCIETA' SPORTIVA</v>
          </cell>
          <cell r="D3" t="str">
            <v>COGNOME E NOME</v>
          </cell>
        </row>
        <row r="4">
          <cell r="A4">
            <v>1</v>
          </cell>
          <cell r="B4" t="str">
            <v>RE</v>
          </cell>
          <cell r="C4" t="str">
            <v>CAVOLA-SCANDIANO</v>
          </cell>
          <cell r="D4" t="str">
            <v>CAPEDRI IVALDO</v>
          </cell>
        </row>
        <row r="5">
          <cell r="A5">
            <v>2</v>
          </cell>
          <cell r="B5" t="str">
            <v>RE</v>
          </cell>
          <cell r="C5" t="str">
            <v>CAVOLA-SCANDIANO</v>
          </cell>
          <cell r="D5" t="str">
            <v>LUGARI GIUSEPPE</v>
          </cell>
        </row>
        <row r="6">
          <cell r="A6">
            <v>3</v>
          </cell>
          <cell r="B6" t="str">
            <v>VT</v>
          </cell>
          <cell r="C6" t="str">
            <v>VITERBO</v>
          </cell>
          <cell r="D6" t="str">
            <v>FROKAJ MARIN</v>
          </cell>
        </row>
        <row r="7">
          <cell r="A7">
            <v>4</v>
          </cell>
          <cell r="B7" t="str">
            <v>TR</v>
          </cell>
          <cell r="C7" t="str">
            <v>FABRO</v>
          </cell>
          <cell r="D7" t="str">
            <v>MASCELLONI GIORGIO</v>
          </cell>
        </row>
        <row r="8">
          <cell r="A8">
            <v>5</v>
          </cell>
          <cell r="B8" t="str">
            <v>TR</v>
          </cell>
          <cell r="C8" t="str">
            <v>FABRO</v>
          </cell>
          <cell r="D8" t="str">
            <v>FABRIZI ERMINDO</v>
          </cell>
        </row>
        <row r="9">
          <cell r="A9">
            <v>6</v>
          </cell>
          <cell r="B9" t="str">
            <v>TR</v>
          </cell>
          <cell r="C9" t="str">
            <v>FABRO</v>
          </cell>
          <cell r="D9" t="str">
            <v>BARZI ALESSANDRO</v>
          </cell>
        </row>
        <row r="10">
          <cell r="A10">
            <v>7</v>
          </cell>
          <cell r="B10" t="str">
            <v>MI</v>
          </cell>
          <cell r="C10" t="str">
            <v>RUZZOLA CLUB MILANO</v>
          </cell>
          <cell r="D10" t="str">
            <v>GALVANI COSTANTINO</v>
          </cell>
        </row>
        <row r="11">
          <cell r="A11">
            <v>8</v>
          </cell>
          <cell r="B11" t="str">
            <v>BO</v>
          </cell>
          <cell r="C11" t="str">
            <v>MONTESE</v>
          </cell>
          <cell r="D11" t="str">
            <v>SABATTINI JONATHAN</v>
          </cell>
        </row>
        <row r="12">
          <cell r="A12">
            <v>9</v>
          </cell>
          <cell r="B12" t="str">
            <v>BO</v>
          </cell>
          <cell r="C12" t="str">
            <v>SANTA LUCIA</v>
          </cell>
          <cell r="D12" t="str">
            <v>VIBORGI ALBERTO</v>
          </cell>
        </row>
        <row r="13">
          <cell r="A13">
            <v>10</v>
          </cell>
          <cell r="B13" t="str">
            <v>BO</v>
          </cell>
          <cell r="C13" t="str">
            <v>SANTA LUCIA</v>
          </cell>
          <cell r="D13" t="str">
            <v>CHIARI ALDINO</v>
          </cell>
        </row>
        <row r="14">
          <cell r="A14">
            <v>11</v>
          </cell>
          <cell r="B14" t="str">
            <v>BO</v>
          </cell>
          <cell r="C14" t="str">
            <v>MONTESE</v>
          </cell>
          <cell r="D14" t="str">
            <v>TONELLI VALERIANO</v>
          </cell>
        </row>
        <row r="15">
          <cell r="A15">
            <v>12</v>
          </cell>
          <cell r="B15" t="str">
            <v>BO</v>
          </cell>
          <cell r="C15" t="str">
            <v>MONTESE</v>
          </cell>
          <cell r="D15" t="str">
            <v>BERNABEI VITTORIO</v>
          </cell>
        </row>
        <row r="16">
          <cell r="A16">
            <v>13</v>
          </cell>
          <cell r="B16" t="str">
            <v>MO</v>
          </cell>
          <cell r="C16" t="str">
            <v>S. ANTONIO</v>
          </cell>
          <cell r="D16" t="str">
            <v>BENEVENTI  CHRISTIAN</v>
          </cell>
        </row>
        <row r="17">
          <cell r="A17">
            <v>14</v>
          </cell>
          <cell r="B17" t="str">
            <v>MO</v>
          </cell>
          <cell r="C17" t="str">
            <v>MONTECRETO</v>
          </cell>
          <cell r="D17" t="str">
            <v>FIOCCHI  STEFANO</v>
          </cell>
        </row>
        <row r="18">
          <cell r="A18">
            <v>15</v>
          </cell>
          <cell r="B18" t="str">
            <v>MO</v>
          </cell>
          <cell r="C18" t="str">
            <v>SESTOLA</v>
          </cell>
          <cell r="D18" t="str">
            <v>BIOLCHINI  ROMOLO</v>
          </cell>
        </row>
        <row r="19">
          <cell r="A19">
            <v>16</v>
          </cell>
          <cell r="B19" t="str">
            <v>MO</v>
          </cell>
          <cell r="C19" t="str">
            <v>MONZONE</v>
          </cell>
          <cell r="D19" t="str">
            <v>GHIBELLINI  LUCIANO</v>
          </cell>
        </row>
        <row r="20">
          <cell r="A20">
            <v>17</v>
          </cell>
          <cell r="B20" t="str">
            <v>MO</v>
          </cell>
          <cell r="C20" t="str">
            <v>MONZONE</v>
          </cell>
          <cell r="D20" t="str">
            <v>BIOLCHINI  SILVANO</v>
          </cell>
        </row>
        <row r="21">
          <cell r="A21">
            <v>18</v>
          </cell>
          <cell r="B21" t="str">
            <v>MO</v>
          </cell>
          <cell r="C21" t="str">
            <v>S.V.S</v>
          </cell>
          <cell r="D21" t="str">
            <v>QUATTRINI  WALTER</v>
          </cell>
        </row>
        <row r="22">
          <cell r="A22">
            <v>19</v>
          </cell>
          <cell r="B22" t="str">
            <v>MO</v>
          </cell>
          <cell r="C22" t="str">
            <v>LAMA MOCOGNO/TOLE'</v>
          </cell>
          <cell r="D22" t="str">
            <v>BONACORSI  MARCO</v>
          </cell>
        </row>
        <row r="23">
          <cell r="A23">
            <v>20</v>
          </cell>
          <cell r="B23" t="str">
            <v>MO</v>
          </cell>
          <cell r="C23" t="str">
            <v>LAMA MOCOGNO/TOLE'</v>
          </cell>
          <cell r="D23" t="str">
            <v>TOLLARI ALMERINO</v>
          </cell>
        </row>
        <row r="24">
          <cell r="A24">
            <v>21</v>
          </cell>
          <cell r="B24" t="str">
            <v>MO</v>
          </cell>
          <cell r="C24" t="str">
            <v>PEDALPINO</v>
          </cell>
          <cell r="D24" t="str">
            <v>INGRAMI  ENZO</v>
          </cell>
        </row>
        <row r="25">
          <cell r="A25">
            <v>22</v>
          </cell>
          <cell r="B25" t="str">
            <v>MO</v>
          </cell>
          <cell r="C25" t="str">
            <v>ZOCCA</v>
          </cell>
          <cell r="D25" t="str">
            <v>MELLI  GIANNI</v>
          </cell>
        </row>
        <row r="26">
          <cell r="A26">
            <v>23</v>
          </cell>
          <cell r="B26" t="str">
            <v>MO</v>
          </cell>
          <cell r="C26" t="str">
            <v>ZOCCA</v>
          </cell>
          <cell r="D26" t="str">
            <v>DOZZI  CARLO</v>
          </cell>
        </row>
        <row r="27">
          <cell r="A27">
            <v>24</v>
          </cell>
          <cell r="B27" t="str">
            <v>MO</v>
          </cell>
          <cell r="C27" t="str">
            <v>VIGNOLA</v>
          </cell>
          <cell r="D27" t="str">
            <v>BALDI GAETANO</v>
          </cell>
        </row>
        <row r="28">
          <cell r="A28">
            <v>25</v>
          </cell>
          <cell r="B28" t="str">
            <v>FR</v>
          </cell>
          <cell r="C28" t="str">
            <v>FERENTINO</v>
          </cell>
          <cell r="D28" t="str">
            <v>ZACCARI GINO</v>
          </cell>
        </row>
        <row r="29">
          <cell r="A29">
            <v>26</v>
          </cell>
          <cell r="B29" t="str">
            <v>FR</v>
          </cell>
          <cell r="C29" t="str">
            <v>FERENTINO</v>
          </cell>
          <cell r="D29" t="str">
            <v>DEMOLA GIUSEPPE</v>
          </cell>
        </row>
        <row r="30">
          <cell r="A30">
            <v>27</v>
          </cell>
          <cell r="B30" t="str">
            <v>AR</v>
          </cell>
          <cell r="C30" t="str">
            <v>CORTONA</v>
          </cell>
          <cell r="D30" t="str">
            <v>MUNICCHI GULIANO</v>
          </cell>
        </row>
        <row r="31">
          <cell r="A31">
            <v>28</v>
          </cell>
          <cell r="B31" t="str">
            <v>PG</v>
          </cell>
          <cell r="C31" t="str">
            <v>LACUGNANO/ROSIGNOLI</v>
          </cell>
          <cell r="D31" t="str">
            <v>FARNESI GIOVANNI</v>
          </cell>
        </row>
        <row r="32">
          <cell r="A32">
            <v>29</v>
          </cell>
          <cell r="B32" t="str">
            <v>PG</v>
          </cell>
          <cell r="C32" t="str">
            <v>SPOLETO</v>
          </cell>
          <cell r="D32" t="str">
            <v>CELESTI MIRCO</v>
          </cell>
        </row>
        <row r="33">
          <cell r="A33">
            <v>30</v>
          </cell>
          <cell r="B33" t="str">
            <v>PG</v>
          </cell>
          <cell r="C33" t="str">
            <v>I LUPI DI GUBBIO</v>
          </cell>
          <cell r="D33" t="str">
            <v>GIOVANNONI ANTONELLO</v>
          </cell>
        </row>
        <row r="34">
          <cell r="A34">
            <v>31</v>
          </cell>
          <cell r="B34" t="str">
            <v>PG</v>
          </cell>
          <cell r="C34" t="str">
            <v>LACUGNANO/ROSIGNOLI</v>
          </cell>
          <cell r="D34" t="str">
            <v>GIANSANTI RINO</v>
          </cell>
        </row>
        <row r="35">
          <cell r="A35">
            <v>32</v>
          </cell>
          <cell r="B35" t="str">
            <v>FM</v>
          </cell>
          <cell r="C35" t="str">
            <v>SANTA CROCE</v>
          </cell>
          <cell r="D35" t="str">
            <v>VITELLOZZI VALERIANO</v>
          </cell>
        </row>
      </sheetData>
      <sheetData sheetId="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GLIO GARA"/>
      <sheetName val="STAMPA"/>
      <sheetName val="ISCRIZIONI"/>
      <sheetName val="CLASSIFICA"/>
    </sheetNames>
    <sheetDataSet>
      <sheetData sheetId="0" refreshError="1"/>
      <sheetData sheetId="1" refreshError="1"/>
      <sheetData sheetId="2">
        <row r="4">
          <cell r="A4" t="str">
            <v>SORT</v>
          </cell>
          <cell r="B4" t="str">
            <v>PROV</v>
          </cell>
          <cell r="C4" t="str">
            <v>SOCIETA' SPORTIVA</v>
          </cell>
          <cell r="D4" t="str">
            <v>COGNOME E NOME</v>
          </cell>
        </row>
        <row r="5">
          <cell r="A5">
            <v>1</v>
          </cell>
          <cell r="B5" t="str">
            <v>MO</v>
          </cell>
          <cell r="C5" t="str">
            <v>LAMA MOCOGNO/TOLE'</v>
          </cell>
          <cell r="D5" t="str">
            <v>MANFREDINI  ALESSANDRO</v>
          </cell>
        </row>
        <row r="6">
          <cell r="A6">
            <v>2</v>
          </cell>
          <cell r="B6" t="str">
            <v>MO</v>
          </cell>
          <cell r="C6" t="str">
            <v>LAMA MOCOGNO/TOLE'</v>
          </cell>
          <cell r="D6" t="str">
            <v>GHERARDI  TOMMASO</v>
          </cell>
        </row>
        <row r="7">
          <cell r="A7">
            <v>3</v>
          </cell>
          <cell r="B7" t="str">
            <v>MO</v>
          </cell>
          <cell r="C7" t="str">
            <v>LAMA MOCOGNO/TOLE'</v>
          </cell>
          <cell r="D7" t="str">
            <v>CANOVI  ALEX</v>
          </cell>
        </row>
        <row r="8">
          <cell r="A8">
            <v>4</v>
          </cell>
          <cell r="B8" t="str">
            <v>MO</v>
          </cell>
          <cell r="C8" t="str">
            <v>POLINAGO</v>
          </cell>
          <cell r="D8" t="str">
            <v>BRUNI MANUEL</v>
          </cell>
        </row>
        <row r="9">
          <cell r="A9">
            <v>5</v>
          </cell>
          <cell r="B9" t="str">
            <v>MO</v>
          </cell>
          <cell r="C9" t="str">
            <v>VIRTUS PAVULLO</v>
          </cell>
          <cell r="D9" t="str">
            <v>ROVINA  TOMMASO</v>
          </cell>
        </row>
        <row r="10">
          <cell r="A10">
            <v>6</v>
          </cell>
          <cell r="B10" t="str">
            <v>MO</v>
          </cell>
          <cell r="C10" t="str">
            <v>S. ANTONIO</v>
          </cell>
          <cell r="D10" t="str">
            <v>COSTI  NICOLAS</v>
          </cell>
        </row>
        <row r="11">
          <cell r="A11">
            <v>7</v>
          </cell>
          <cell r="B11" t="str">
            <v>MO</v>
          </cell>
          <cell r="C11" t="str">
            <v>CASINE</v>
          </cell>
          <cell r="D11" t="str">
            <v>GHERARDINI FRANCESCO</v>
          </cell>
        </row>
        <row r="12">
          <cell r="A12">
            <v>8</v>
          </cell>
          <cell r="B12" t="str">
            <v>MO</v>
          </cell>
          <cell r="C12" t="str">
            <v>S.V.S.</v>
          </cell>
          <cell r="D12" t="str">
            <v>GIACOBAZZI ARIANNA</v>
          </cell>
        </row>
        <row r="13">
          <cell r="A13">
            <v>9</v>
          </cell>
          <cell r="B13" t="str">
            <v>PG</v>
          </cell>
          <cell r="C13" t="str">
            <v>SOLAR TODI</v>
          </cell>
          <cell r="D13" t="str">
            <v>STELLA LEONARDO</v>
          </cell>
        </row>
        <row r="14">
          <cell r="A14">
            <v>10</v>
          </cell>
          <cell r="B14" t="str">
            <v>PG</v>
          </cell>
          <cell r="C14" t="str">
            <v>SOLAR TODI</v>
          </cell>
          <cell r="D14" t="str">
            <v>STELLA LORENZO</v>
          </cell>
        </row>
        <row r="15">
          <cell r="A15">
            <v>11</v>
          </cell>
          <cell r="B15" t="str">
            <v>PG</v>
          </cell>
          <cell r="C15" t="str">
            <v>M.V.T.</v>
          </cell>
          <cell r="D15" t="str">
            <v>GIULIVI ANDREA</v>
          </cell>
        </row>
        <row r="16">
          <cell r="A16">
            <v>12</v>
          </cell>
          <cell r="B16" t="str">
            <v>X</v>
          </cell>
          <cell r="C16" t="str">
            <v>X</v>
          </cell>
          <cell r="D16" t="str">
            <v>X</v>
          </cell>
        </row>
        <row r="17">
          <cell r="A17">
            <v>13</v>
          </cell>
        </row>
        <row r="18">
          <cell r="A18">
            <v>14</v>
          </cell>
        </row>
        <row r="19">
          <cell r="A19">
            <v>15</v>
          </cell>
        </row>
        <row r="20">
          <cell r="A20">
            <v>16</v>
          </cell>
        </row>
        <row r="21">
          <cell r="A21">
            <v>17</v>
          </cell>
        </row>
        <row r="22">
          <cell r="A22">
            <v>18</v>
          </cell>
        </row>
        <row r="23">
          <cell r="A23">
            <v>19</v>
          </cell>
        </row>
        <row r="24">
          <cell r="A24">
            <v>20</v>
          </cell>
        </row>
        <row r="25">
          <cell r="A25">
            <v>21</v>
          </cell>
        </row>
        <row r="26">
          <cell r="A26">
            <v>22</v>
          </cell>
        </row>
        <row r="27">
          <cell r="A27">
            <v>23</v>
          </cell>
        </row>
        <row r="28">
          <cell r="A28">
            <v>24</v>
          </cell>
        </row>
        <row r="29">
          <cell r="A29">
            <v>25</v>
          </cell>
        </row>
        <row r="30">
          <cell r="A30">
            <v>26</v>
          </cell>
        </row>
        <row r="31">
          <cell r="A31">
            <v>27</v>
          </cell>
        </row>
        <row r="32">
          <cell r="A32">
            <v>28</v>
          </cell>
        </row>
        <row r="33">
          <cell r="A33">
            <v>29</v>
          </cell>
        </row>
        <row r="34">
          <cell r="A34">
            <v>30</v>
          </cell>
        </row>
        <row r="35">
          <cell r="A35">
            <v>31</v>
          </cell>
        </row>
        <row r="36">
          <cell r="A36">
            <v>32</v>
          </cell>
        </row>
      </sheetData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GLIO GARA"/>
      <sheetName val="STAMPA"/>
      <sheetName val="ISCRIZIONI"/>
      <sheetName val="CLASSIFICA"/>
    </sheetNames>
    <sheetDataSet>
      <sheetData sheetId="0" refreshError="1"/>
      <sheetData sheetId="1" refreshError="1"/>
      <sheetData sheetId="2">
        <row r="4">
          <cell r="A4" t="str">
            <v>SORT</v>
          </cell>
          <cell r="B4" t="str">
            <v>PROV</v>
          </cell>
          <cell r="C4" t="str">
            <v>SOCIETA' SPORTIVA</v>
          </cell>
          <cell r="D4" t="str">
            <v>COGNOME E NOME</v>
          </cell>
        </row>
        <row r="5">
          <cell r="A5">
            <v>1</v>
          </cell>
          <cell r="B5" t="str">
            <v>RE</v>
          </cell>
          <cell r="C5" t="str">
            <v>CAVOLA-SCANDIANO</v>
          </cell>
          <cell r="D5" t="str">
            <v>CERESOLI MIRKO</v>
          </cell>
        </row>
        <row r="6">
          <cell r="A6">
            <v>2</v>
          </cell>
          <cell r="B6" t="str">
            <v>MO</v>
          </cell>
          <cell r="C6" t="str">
            <v>CASA  VENTURELLI</v>
          </cell>
          <cell r="D6" t="str">
            <v>MATTIOLI LEONARDO</v>
          </cell>
        </row>
        <row r="7">
          <cell r="A7">
            <v>3</v>
          </cell>
          <cell r="B7" t="str">
            <v>MO</v>
          </cell>
          <cell r="C7" t="str">
            <v>CASA  VENTURELLI</v>
          </cell>
          <cell r="D7" t="str">
            <v>PINOTTI  NICOLAS</v>
          </cell>
        </row>
        <row r="8">
          <cell r="A8">
            <v>4</v>
          </cell>
          <cell r="B8" t="str">
            <v>MO</v>
          </cell>
          <cell r="C8" t="str">
            <v>CASA  VENTURELLI</v>
          </cell>
          <cell r="D8" t="str">
            <v>RAPINI  MAICOL</v>
          </cell>
        </row>
        <row r="9">
          <cell r="A9">
            <v>5</v>
          </cell>
          <cell r="B9" t="str">
            <v>MO</v>
          </cell>
          <cell r="C9" t="str">
            <v>LAMA MOCOGNO/TOLE'</v>
          </cell>
          <cell r="D9" t="str">
            <v>CHESI LORENZO</v>
          </cell>
        </row>
        <row r="10">
          <cell r="A10">
            <v>6</v>
          </cell>
          <cell r="B10" t="str">
            <v>MO</v>
          </cell>
          <cell r="C10" t="str">
            <v>S.V.S.</v>
          </cell>
          <cell r="D10" t="str">
            <v>MARESCOTTI ALEX</v>
          </cell>
        </row>
        <row r="11">
          <cell r="A11">
            <v>7</v>
          </cell>
          <cell r="B11" t="str">
            <v>MO</v>
          </cell>
          <cell r="C11" t="str">
            <v>GAIATO</v>
          </cell>
          <cell r="D11" t="str">
            <v>CIONI  GABRIELE</v>
          </cell>
        </row>
        <row r="12">
          <cell r="A12">
            <v>8</v>
          </cell>
          <cell r="B12" t="str">
            <v>MO</v>
          </cell>
          <cell r="C12" t="str">
            <v>S. ANTONIO</v>
          </cell>
          <cell r="D12" t="str">
            <v>FLORINI  CRISTIAN</v>
          </cell>
        </row>
        <row r="13">
          <cell r="A13">
            <v>9</v>
          </cell>
          <cell r="B13" t="str">
            <v>MO</v>
          </cell>
          <cell r="C13" t="str">
            <v>S. ANTONIO</v>
          </cell>
          <cell r="D13" t="str">
            <v>BALDACCINI  MARCO</v>
          </cell>
        </row>
        <row r="14">
          <cell r="A14">
            <v>10</v>
          </cell>
          <cell r="B14" t="str">
            <v>MO</v>
          </cell>
          <cell r="C14" t="str">
            <v>S. ANTONIO</v>
          </cell>
          <cell r="D14" t="str">
            <v>GUALMINI  DIEGO</v>
          </cell>
        </row>
        <row r="15">
          <cell r="A15">
            <v>11</v>
          </cell>
          <cell r="B15" t="str">
            <v>FR</v>
          </cell>
          <cell r="C15" t="str">
            <v>FERENTINO</v>
          </cell>
          <cell r="D15" t="str">
            <v>POLLETTA  FRANCESCO</v>
          </cell>
        </row>
        <row r="16">
          <cell r="A16">
            <v>12</v>
          </cell>
          <cell r="B16" t="str">
            <v>X</v>
          </cell>
          <cell r="C16" t="str">
            <v>X</v>
          </cell>
          <cell r="D16" t="str">
            <v>X</v>
          </cell>
        </row>
        <row r="17">
          <cell r="A17">
            <v>13</v>
          </cell>
        </row>
        <row r="18">
          <cell r="A18">
            <v>14</v>
          </cell>
        </row>
        <row r="19">
          <cell r="A19">
            <v>15</v>
          </cell>
        </row>
        <row r="20">
          <cell r="A20">
            <v>16</v>
          </cell>
        </row>
        <row r="21">
          <cell r="A21">
            <v>17</v>
          </cell>
        </row>
        <row r="22">
          <cell r="A22">
            <v>18</v>
          </cell>
        </row>
        <row r="23">
          <cell r="A23">
            <v>19</v>
          </cell>
        </row>
        <row r="24">
          <cell r="A24">
            <v>20</v>
          </cell>
        </row>
        <row r="25">
          <cell r="A25">
            <v>21</v>
          </cell>
        </row>
        <row r="26">
          <cell r="A26">
            <v>22</v>
          </cell>
        </row>
        <row r="27">
          <cell r="A27">
            <v>23</v>
          </cell>
        </row>
        <row r="28">
          <cell r="A28">
            <v>24</v>
          </cell>
        </row>
        <row r="29">
          <cell r="A29">
            <v>25</v>
          </cell>
        </row>
        <row r="30">
          <cell r="A30">
            <v>26</v>
          </cell>
        </row>
        <row r="31">
          <cell r="A31">
            <v>27</v>
          </cell>
        </row>
        <row r="32">
          <cell r="A32">
            <v>28</v>
          </cell>
        </row>
        <row r="33">
          <cell r="A33">
            <v>29</v>
          </cell>
        </row>
        <row r="34">
          <cell r="A34">
            <v>30</v>
          </cell>
        </row>
        <row r="35">
          <cell r="A35">
            <v>31</v>
          </cell>
        </row>
        <row r="36">
          <cell r="A36">
            <v>32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GLIO GARA"/>
      <sheetName val="STAMPA"/>
      <sheetName val="STAMPA (2)"/>
      <sheetName val="STAMPA (3)"/>
      <sheetName val="STAMPA (4)"/>
      <sheetName val="STAMPA (5)"/>
      <sheetName val="STAMPA (6)"/>
      <sheetName val="ISCRIZIONI"/>
      <sheetName val="CLASSIFICA A IND_"/>
      <sheetName val="Fogli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A3" t="str">
            <v>SORT</v>
          </cell>
          <cell r="B3" t="str">
            <v>PROV</v>
          </cell>
          <cell r="C3" t="str">
            <v>SOCIETA' SPORTIVA</v>
          </cell>
          <cell r="D3" t="str">
            <v>COGNOME E NOME</v>
          </cell>
        </row>
        <row r="4">
          <cell r="A4">
            <v>1</v>
          </cell>
          <cell r="B4" t="str">
            <v>RE</v>
          </cell>
          <cell r="C4" t="str">
            <v>TOANO</v>
          </cell>
          <cell r="D4" t="str">
            <v>LAMI PAOLO</v>
          </cell>
        </row>
        <row r="5">
          <cell r="A5">
            <v>2</v>
          </cell>
          <cell r="B5" t="str">
            <v>RE</v>
          </cell>
          <cell r="C5" t="str">
            <v>TOANO</v>
          </cell>
          <cell r="D5" t="str">
            <v>SCAGLIONI ROMANO</v>
          </cell>
        </row>
        <row r="6">
          <cell r="A6">
            <v>3</v>
          </cell>
          <cell r="B6" t="str">
            <v>RE</v>
          </cell>
          <cell r="C6" t="str">
            <v>TOANO</v>
          </cell>
          <cell r="D6" t="str">
            <v>CASELLI CRISTIAN</v>
          </cell>
        </row>
        <row r="7">
          <cell r="A7">
            <v>4</v>
          </cell>
          <cell r="B7" t="str">
            <v>RE</v>
          </cell>
          <cell r="C7" t="str">
            <v>TOANO</v>
          </cell>
          <cell r="D7" t="str">
            <v>VEZZOSI EMANUELE</v>
          </cell>
        </row>
        <row r="8">
          <cell r="A8">
            <v>5</v>
          </cell>
          <cell r="B8" t="str">
            <v>VT</v>
          </cell>
          <cell r="C8" t="str">
            <v>VITERBO</v>
          </cell>
          <cell r="D8" t="str">
            <v>PAOLOCCI STEFANO</v>
          </cell>
        </row>
        <row r="9">
          <cell r="A9">
            <v>6</v>
          </cell>
          <cell r="B9" t="str">
            <v>VT</v>
          </cell>
          <cell r="C9" t="str">
            <v>VITERBO</v>
          </cell>
          <cell r="D9" t="str">
            <v>CASTELLANI SIMONE</v>
          </cell>
        </row>
        <row r="10">
          <cell r="A10">
            <v>7</v>
          </cell>
          <cell r="B10" t="str">
            <v>TR</v>
          </cell>
          <cell r="C10" t="str">
            <v>FORNOLE</v>
          </cell>
          <cell r="D10" t="str">
            <v>BUSSETTI FABIO</v>
          </cell>
        </row>
        <row r="11">
          <cell r="A11">
            <v>8</v>
          </cell>
          <cell r="B11" t="str">
            <v>TR</v>
          </cell>
          <cell r="C11" t="str">
            <v>FORNOLE</v>
          </cell>
          <cell r="D11" t="str">
            <v>BARCHERINI RANIERO</v>
          </cell>
        </row>
        <row r="12">
          <cell r="A12">
            <v>9</v>
          </cell>
          <cell r="B12" t="str">
            <v>TR</v>
          </cell>
          <cell r="C12" t="str">
            <v>FORNOLE</v>
          </cell>
          <cell r="D12" t="str">
            <v>MACCAGLIA ALBERTO</v>
          </cell>
        </row>
        <row r="13">
          <cell r="A13">
            <v>10</v>
          </cell>
          <cell r="B13" t="str">
            <v>TR</v>
          </cell>
          <cell r="C13" t="str">
            <v>FORNOLE</v>
          </cell>
          <cell r="D13" t="str">
            <v>VAGATA FABRIZIO</v>
          </cell>
        </row>
        <row r="14">
          <cell r="A14">
            <v>11</v>
          </cell>
          <cell r="B14" t="str">
            <v>TR</v>
          </cell>
          <cell r="C14" t="str">
            <v>POSCARGANO</v>
          </cell>
          <cell r="D14" t="str">
            <v>ONORI OMERO</v>
          </cell>
        </row>
        <row r="15">
          <cell r="A15">
            <v>12</v>
          </cell>
          <cell r="B15" t="str">
            <v>TR</v>
          </cell>
          <cell r="C15" t="str">
            <v>POSCARGANO</v>
          </cell>
          <cell r="D15" t="str">
            <v>CAPPONI MASSIMILIANO</v>
          </cell>
        </row>
        <row r="16">
          <cell r="A16">
            <v>13</v>
          </cell>
          <cell r="B16" t="str">
            <v>TR</v>
          </cell>
          <cell r="C16" t="str">
            <v>POSCARGANO</v>
          </cell>
          <cell r="D16" t="str">
            <v>FERRI FABIO</v>
          </cell>
        </row>
        <row r="17">
          <cell r="A17">
            <v>14</v>
          </cell>
          <cell r="B17" t="str">
            <v>TR</v>
          </cell>
          <cell r="C17" t="str">
            <v>POSCARGANO</v>
          </cell>
          <cell r="D17" t="str">
            <v>TROIANI ENRICO</v>
          </cell>
        </row>
        <row r="18">
          <cell r="A18">
            <v>15</v>
          </cell>
          <cell r="B18" t="str">
            <v>TR</v>
          </cell>
          <cell r="C18" t="str">
            <v>FABRO</v>
          </cell>
          <cell r="D18" t="str">
            <v>CATANA FEDERICO</v>
          </cell>
        </row>
        <row r="19">
          <cell r="A19">
            <v>16</v>
          </cell>
          <cell r="B19" t="str">
            <v>TR</v>
          </cell>
          <cell r="C19" t="str">
            <v>CAMPITELLO</v>
          </cell>
          <cell r="D19" t="str">
            <v>MONTANUCCI EMANUELE</v>
          </cell>
        </row>
        <row r="20">
          <cell r="A20">
            <v>17</v>
          </cell>
          <cell r="B20" t="str">
            <v>TR</v>
          </cell>
          <cell r="C20" t="str">
            <v>CAMPITELLO</v>
          </cell>
          <cell r="D20" t="str">
            <v>BUSECCHINI ANGELO</v>
          </cell>
        </row>
        <row r="21">
          <cell r="A21">
            <v>18</v>
          </cell>
          <cell r="B21" t="str">
            <v>BO</v>
          </cell>
          <cell r="C21" t="str">
            <v>SANTA LUCIA</v>
          </cell>
          <cell r="D21" t="str">
            <v>DOZZI BENITO</v>
          </cell>
        </row>
        <row r="22">
          <cell r="A22">
            <v>19</v>
          </cell>
          <cell r="B22" t="str">
            <v>BO</v>
          </cell>
          <cell r="C22" t="str">
            <v>MONTESE</v>
          </cell>
          <cell r="D22" t="str">
            <v>PASSINI GIUSEPPE</v>
          </cell>
        </row>
        <row r="23">
          <cell r="A23">
            <v>20</v>
          </cell>
          <cell r="B23" t="str">
            <v>BO</v>
          </cell>
          <cell r="C23" t="str">
            <v>MONTESE</v>
          </cell>
          <cell r="D23" t="str">
            <v>BARSELLOTTI ILARIO</v>
          </cell>
        </row>
        <row r="24">
          <cell r="A24">
            <v>21</v>
          </cell>
          <cell r="B24" t="str">
            <v>BO</v>
          </cell>
          <cell r="C24" t="str">
            <v>MONTESE</v>
          </cell>
          <cell r="D24" t="str">
            <v>SCANELLINI DINO</v>
          </cell>
        </row>
        <row r="25">
          <cell r="A25">
            <v>22</v>
          </cell>
          <cell r="B25" t="str">
            <v>BO</v>
          </cell>
          <cell r="C25" t="str">
            <v>MONTESE</v>
          </cell>
          <cell r="D25" t="str">
            <v>GIANAROLI FABIO</v>
          </cell>
        </row>
        <row r="26">
          <cell r="A26">
            <v>23</v>
          </cell>
          <cell r="B26" t="str">
            <v>BO</v>
          </cell>
          <cell r="C26" t="str">
            <v>SANTA LUCIA</v>
          </cell>
          <cell r="D26" t="str">
            <v>BALLOTTA MARCO</v>
          </cell>
        </row>
        <row r="27">
          <cell r="A27">
            <v>24</v>
          </cell>
          <cell r="B27" t="str">
            <v>BO</v>
          </cell>
          <cell r="C27" t="str">
            <v>SANTA LUCIA</v>
          </cell>
          <cell r="D27" t="str">
            <v>BIAGIONI FLAVIANO</v>
          </cell>
        </row>
        <row r="28">
          <cell r="A28">
            <v>25</v>
          </cell>
          <cell r="B28" t="str">
            <v>MO</v>
          </cell>
          <cell r="C28" t="str">
            <v>ACQUARIA / LA CROCE</v>
          </cell>
          <cell r="D28" t="str">
            <v>CORTELLONI  ALBERTO</v>
          </cell>
        </row>
        <row r="29">
          <cell r="A29">
            <v>26</v>
          </cell>
          <cell r="B29" t="str">
            <v>MO</v>
          </cell>
          <cell r="C29" t="str">
            <v>ACQUARIA / LA CROCE</v>
          </cell>
          <cell r="D29" t="str">
            <v>ZANAGLIA  ROMANO</v>
          </cell>
        </row>
        <row r="30">
          <cell r="A30">
            <v>27</v>
          </cell>
          <cell r="B30" t="str">
            <v>MO</v>
          </cell>
          <cell r="C30" t="str">
            <v>ACQUARIA / LA CROCE</v>
          </cell>
          <cell r="D30" t="str">
            <v>NICOLETTI  GABRIELE</v>
          </cell>
        </row>
        <row r="31">
          <cell r="A31">
            <v>28</v>
          </cell>
          <cell r="B31" t="str">
            <v>MO</v>
          </cell>
          <cell r="C31" t="str">
            <v>LAMA MOCOGNO/TOLE'</v>
          </cell>
          <cell r="D31" t="str">
            <v>CORSINI  FABRIZIO</v>
          </cell>
        </row>
        <row r="32">
          <cell r="A32">
            <v>29</v>
          </cell>
          <cell r="B32" t="str">
            <v>MO</v>
          </cell>
          <cell r="C32" t="str">
            <v>LAMA MOCOGNO/TOLE'</v>
          </cell>
          <cell r="D32" t="str">
            <v>FOGNANI  MIRCO</v>
          </cell>
        </row>
        <row r="33">
          <cell r="A33">
            <v>30</v>
          </cell>
          <cell r="B33" t="str">
            <v>MO</v>
          </cell>
          <cell r="C33" t="str">
            <v>LAMA MOCOGNO/TOLE'</v>
          </cell>
          <cell r="D33" t="str">
            <v>BALLOCCHI  WAINER</v>
          </cell>
        </row>
        <row r="34">
          <cell r="A34">
            <v>31</v>
          </cell>
          <cell r="B34" t="str">
            <v>MO</v>
          </cell>
          <cell r="C34" t="str">
            <v>LAMA MOCOGNO/TOLE'</v>
          </cell>
          <cell r="D34" t="str">
            <v>MILANI  FAUSTO</v>
          </cell>
        </row>
        <row r="35">
          <cell r="A35">
            <v>32</v>
          </cell>
          <cell r="B35" t="str">
            <v>MO</v>
          </cell>
          <cell r="C35" t="str">
            <v>FONDOVALLE</v>
          </cell>
          <cell r="D35" t="str">
            <v>QUERCIAGROSSA  MAURIZIO</v>
          </cell>
        </row>
        <row r="36">
          <cell r="A36">
            <v>33</v>
          </cell>
          <cell r="B36" t="str">
            <v>MO</v>
          </cell>
          <cell r="C36" t="str">
            <v>FONDOVALLE</v>
          </cell>
          <cell r="D36" t="str">
            <v>MAMMEI  MARCO</v>
          </cell>
        </row>
        <row r="37">
          <cell r="A37">
            <v>34</v>
          </cell>
          <cell r="B37" t="str">
            <v>MO</v>
          </cell>
          <cell r="C37" t="str">
            <v>FONDOVALLE</v>
          </cell>
          <cell r="D37" t="str">
            <v>CERFOGLI NELLO</v>
          </cell>
        </row>
        <row r="38">
          <cell r="A38">
            <v>35</v>
          </cell>
          <cell r="B38" t="str">
            <v>MO</v>
          </cell>
          <cell r="C38" t="str">
            <v>CASINE</v>
          </cell>
          <cell r="D38" t="str">
            <v>ALTARIVA  CLAUDIO</v>
          </cell>
        </row>
        <row r="39">
          <cell r="A39">
            <v>36</v>
          </cell>
          <cell r="B39" t="str">
            <v>MO</v>
          </cell>
          <cell r="C39" t="str">
            <v>CASINE</v>
          </cell>
          <cell r="D39" t="str">
            <v>GHERARDINI  MARCO  STEFANO</v>
          </cell>
        </row>
        <row r="40">
          <cell r="A40">
            <v>37</v>
          </cell>
          <cell r="B40" t="str">
            <v>MO</v>
          </cell>
          <cell r="C40" t="str">
            <v>CASINE</v>
          </cell>
          <cell r="D40" t="str">
            <v>GHERARDINI GIANLUCA</v>
          </cell>
        </row>
        <row r="41">
          <cell r="A41">
            <v>38</v>
          </cell>
          <cell r="B41" t="str">
            <v>MO</v>
          </cell>
          <cell r="C41" t="str">
            <v>CASINE</v>
          </cell>
          <cell r="D41" t="str">
            <v>BOSELLI   LUIGI</v>
          </cell>
        </row>
        <row r="42">
          <cell r="A42">
            <v>39</v>
          </cell>
          <cell r="B42" t="str">
            <v>MO</v>
          </cell>
          <cell r="C42" t="str">
            <v>ROVINELLA</v>
          </cell>
          <cell r="D42" t="str">
            <v>MALAVOLTI  IVANO</v>
          </cell>
        </row>
        <row r="43">
          <cell r="A43">
            <v>40</v>
          </cell>
          <cell r="B43" t="str">
            <v>MO</v>
          </cell>
          <cell r="C43" t="str">
            <v>ROVINELLA</v>
          </cell>
          <cell r="D43" t="str">
            <v>FERRARI  MANUEL</v>
          </cell>
        </row>
        <row r="44">
          <cell r="A44">
            <v>41</v>
          </cell>
          <cell r="B44" t="str">
            <v>MO</v>
          </cell>
          <cell r="C44" t="str">
            <v>ROVINELLA</v>
          </cell>
          <cell r="D44" t="str">
            <v>FIOCCHI  MAURO</v>
          </cell>
        </row>
        <row r="45">
          <cell r="A45">
            <v>42</v>
          </cell>
          <cell r="B45" t="str">
            <v>MO</v>
          </cell>
          <cell r="C45" t="str">
            <v>GAIATO</v>
          </cell>
          <cell r="D45" t="str">
            <v>DEGLI ANTONI  VINCENZO</v>
          </cell>
        </row>
        <row r="46">
          <cell r="A46">
            <v>43</v>
          </cell>
          <cell r="B46" t="str">
            <v>MO</v>
          </cell>
          <cell r="C46" t="str">
            <v>GAIATO</v>
          </cell>
          <cell r="D46" t="str">
            <v>GIOVANNELLI  GIACOMO</v>
          </cell>
        </row>
        <row r="47">
          <cell r="A47">
            <v>44</v>
          </cell>
          <cell r="B47" t="str">
            <v>MO</v>
          </cell>
          <cell r="C47" t="str">
            <v>GAIATO</v>
          </cell>
          <cell r="D47" t="str">
            <v>LAVACCHIELLI  UGO</v>
          </cell>
        </row>
        <row r="48">
          <cell r="A48">
            <v>45</v>
          </cell>
          <cell r="B48" t="str">
            <v>MO</v>
          </cell>
          <cell r="C48" t="str">
            <v>MONZONE</v>
          </cell>
          <cell r="D48" t="str">
            <v>COVILI  CLAUDIO</v>
          </cell>
        </row>
        <row r="49">
          <cell r="A49">
            <v>46</v>
          </cell>
          <cell r="B49" t="str">
            <v>MO</v>
          </cell>
          <cell r="C49" t="str">
            <v>MONZONE</v>
          </cell>
          <cell r="D49" t="str">
            <v>COVILI  GRAZIANO</v>
          </cell>
        </row>
        <row r="50">
          <cell r="A50">
            <v>47</v>
          </cell>
          <cell r="B50" t="str">
            <v>MO</v>
          </cell>
          <cell r="C50" t="str">
            <v>CASA VENTURELLI</v>
          </cell>
          <cell r="D50" t="str">
            <v>CASINI  ALESSANDRO</v>
          </cell>
        </row>
        <row r="51">
          <cell r="A51">
            <v>48</v>
          </cell>
          <cell r="B51" t="str">
            <v>MO</v>
          </cell>
          <cell r="C51" t="str">
            <v>CASA VENTURELLI</v>
          </cell>
          <cell r="D51" t="str">
            <v>RAPINI  MARCO</v>
          </cell>
        </row>
        <row r="52">
          <cell r="A52">
            <v>49</v>
          </cell>
          <cell r="B52" t="str">
            <v>MO</v>
          </cell>
          <cell r="C52" t="str">
            <v>FANANO</v>
          </cell>
          <cell r="D52" t="str">
            <v>NARDI  EFREM</v>
          </cell>
        </row>
        <row r="53">
          <cell r="A53">
            <v>50</v>
          </cell>
          <cell r="B53" t="str">
            <v>AR</v>
          </cell>
          <cell r="C53" t="str">
            <v>CORTONA</v>
          </cell>
          <cell r="D53" t="str">
            <v>RICCI VALENTINO</v>
          </cell>
        </row>
        <row r="54">
          <cell r="A54">
            <v>51</v>
          </cell>
          <cell r="B54" t="str">
            <v>AR</v>
          </cell>
          <cell r="C54" t="str">
            <v>CORTONA</v>
          </cell>
          <cell r="D54" t="str">
            <v>VALIANI ALBERTO</v>
          </cell>
        </row>
        <row r="55">
          <cell r="A55">
            <v>52</v>
          </cell>
          <cell r="B55" t="str">
            <v>PG</v>
          </cell>
          <cell r="C55" t="str">
            <v>SPOLETO</v>
          </cell>
          <cell r="D55" t="str">
            <v>FERRACCHIATO GIAMPAOLO</v>
          </cell>
        </row>
        <row r="56">
          <cell r="A56">
            <v>53</v>
          </cell>
          <cell r="B56" t="str">
            <v>PG</v>
          </cell>
          <cell r="C56" t="str">
            <v>SPOLETO</v>
          </cell>
          <cell r="D56" t="str">
            <v>SCARPONI TIZIANO</v>
          </cell>
        </row>
        <row r="57">
          <cell r="A57">
            <v>54</v>
          </cell>
          <cell r="B57" t="str">
            <v>PG</v>
          </cell>
          <cell r="C57" t="str">
            <v>SPOLETO</v>
          </cell>
          <cell r="D57" t="str">
            <v>MORBIDONI FABIO</v>
          </cell>
        </row>
        <row r="58">
          <cell r="A58">
            <v>55</v>
          </cell>
          <cell r="B58" t="str">
            <v>PG</v>
          </cell>
          <cell r="C58" t="str">
            <v>BOSCO</v>
          </cell>
          <cell r="D58" t="str">
            <v>CURTI MAURO</v>
          </cell>
        </row>
        <row r="59">
          <cell r="A59">
            <v>56</v>
          </cell>
          <cell r="B59" t="str">
            <v>PG</v>
          </cell>
          <cell r="C59" t="str">
            <v>BOSCO</v>
          </cell>
          <cell r="D59" t="str">
            <v>CISTELLINI LUCA</v>
          </cell>
        </row>
        <row r="60">
          <cell r="A60">
            <v>57</v>
          </cell>
          <cell r="B60" t="str">
            <v>PG</v>
          </cell>
          <cell r="C60" t="str">
            <v>LACUGNANO/ROSIGNOLI</v>
          </cell>
          <cell r="D60" t="str">
            <v>MERLI FEDERICO</v>
          </cell>
        </row>
        <row r="61">
          <cell r="A61">
            <v>58</v>
          </cell>
          <cell r="B61" t="str">
            <v>PG</v>
          </cell>
          <cell r="C61" t="str">
            <v>LACUGNANO/ROSIGNOLI</v>
          </cell>
          <cell r="D61" t="str">
            <v>MERLI GIUSEPPE</v>
          </cell>
        </row>
        <row r="62">
          <cell r="A62">
            <v>59</v>
          </cell>
          <cell r="B62" t="str">
            <v>PG</v>
          </cell>
          <cell r="C62" t="str">
            <v>MORETTI MARSCIANO</v>
          </cell>
          <cell r="D62" t="str">
            <v>PORCARI FRANCESCO</v>
          </cell>
        </row>
        <row r="63">
          <cell r="A63">
            <v>60</v>
          </cell>
          <cell r="B63" t="str">
            <v>PG</v>
          </cell>
          <cell r="C63" t="str">
            <v>M.V.T.</v>
          </cell>
          <cell r="D63" t="str">
            <v>SANTI LAURO</v>
          </cell>
        </row>
        <row r="64">
          <cell r="A64">
            <v>61</v>
          </cell>
          <cell r="B64" t="str">
            <v>PG</v>
          </cell>
          <cell r="C64" t="str">
            <v>M.V.T.</v>
          </cell>
          <cell r="D64" t="str">
            <v>SANTI LEANDRO</v>
          </cell>
        </row>
        <row r="65">
          <cell r="A65">
            <v>62</v>
          </cell>
          <cell r="B65" t="str">
            <v>PG</v>
          </cell>
          <cell r="C65" t="str">
            <v>SOLAR TODI</v>
          </cell>
          <cell r="D65" t="str">
            <v>CAMILLI GIUSEPPE</v>
          </cell>
        </row>
        <row r="66">
          <cell r="A66">
            <v>63</v>
          </cell>
          <cell r="B66" t="str">
            <v>PG</v>
          </cell>
          <cell r="C66" t="str">
            <v>SOLAR TODI</v>
          </cell>
          <cell r="D66" t="str">
            <v>MORICONI GIUSEPPE</v>
          </cell>
        </row>
        <row r="67">
          <cell r="A67">
            <v>64</v>
          </cell>
          <cell r="B67" t="str">
            <v>PG</v>
          </cell>
          <cell r="C67" t="str">
            <v>SOLAR TODI</v>
          </cell>
          <cell r="D67" t="str">
            <v>MANNI RENZO</v>
          </cell>
        </row>
      </sheetData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GLIO GARA"/>
      <sheetName val="STAMPA"/>
      <sheetName val="STAMPA (2)"/>
      <sheetName val="STAMPA (3)"/>
      <sheetName val="STAMPA (4)"/>
      <sheetName val="STAMPA (5)"/>
      <sheetName val="STAMPA (6)"/>
      <sheetName val="ISCRIZIONI"/>
      <sheetName val="CLASSIFICA"/>
    </sheetNames>
    <sheetDataSet>
      <sheetData sheetId="0">
        <row r="45">
          <cell r="M45">
            <v>54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A3" t="str">
            <v>SORT</v>
          </cell>
          <cell r="B3" t="str">
            <v>PROV</v>
          </cell>
          <cell r="C3" t="str">
            <v>SOCIETA' SPORTIVA</v>
          </cell>
          <cell r="D3" t="str">
            <v>COGNOME E NOME</v>
          </cell>
          <cell r="E3" t="str">
            <v>COGNOME E NOME</v>
          </cell>
        </row>
        <row r="4">
          <cell r="A4">
            <v>1</v>
          </cell>
          <cell r="B4" t="str">
            <v>VT</v>
          </cell>
          <cell r="C4" t="str">
            <v>VITERBO</v>
          </cell>
          <cell r="D4" t="str">
            <v>SANTINELLI LEONARDO</v>
          </cell>
          <cell r="E4" t="str">
            <v xml:space="preserve">FRROKAJ MARIN   </v>
          </cell>
        </row>
        <row r="5">
          <cell r="A5">
            <v>2</v>
          </cell>
          <cell r="B5" t="str">
            <v>AR</v>
          </cell>
          <cell r="C5" t="str">
            <v>CORTONA</v>
          </cell>
          <cell r="D5" t="str">
            <v>CASTELLANI RENATO</v>
          </cell>
          <cell r="E5" t="str">
            <v>BROCCOLINI GIOVANNI</v>
          </cell>
        </row>
        <row r="6">
          <cell r="A6">
            <v>3</v>
          </cell>
          <cell r="B6" t="str">
            <v>AR</v>
          </cell>
          <cell r="C6" t="str">
            <v>CORTONA</v>
          </cell>
          <cell r="D6" t="str">
            <v>SALVADORI  ALFIERO</v>
          </cell>
          <cell r="E6" t="str">
            <v xml:space="preserve">RICCI ROBERTO   </v>
          </cell>
        </row>
        <row r="7">
          <cell r="A7">
            <v>4</v>
          </cell>
          <cell r="B7" t="str">
            <v>FR</v>
          </cell>
          <cell r="C7" t="str">
            <v>FERENTINO</v>
          </cell>
          <cell r="D7" t="str">
            <v xml:space="preserve">CARBONI ENZO </v>
          </cell>
          <cell r="E7" t="str">
            <v>BOCCITTO ANDREA</v>
          </cell>
        </row>
        <row r="8">
          <cell r="A8">
            <v>5</v>
          </cell>
          <cell r="B8" t="str">
            <v>FR</v>
          </cell>
          <cell r="C8" t="str">
            <v>FERENTINO</v>
          </cell>
          <cell r="D8" t="str">
            <v xml:space="preserve">PENNACCHIA DANIELE </v>
          </cell>
          <cell r="E8" t="str">
            <v>CARBONI DAVIDE</v>
          </cell>
        </row>
        <row r="9">
          <cell r="A9">
            <v>6</v>
          </cell>
          <cell r="B9" t="str">
            <v>PG</v>
          </cell>
          <cell r="C9" t="str">
            <v>SOLAR TODI</v>
          </cell>
          <cell r="D9" t="str">
            <v>PAMBIANCO MARCELLO</v>
          </cell>
          <cell r="E9" t="str">
            <v>ORTENZI PIETRO</v>
          </cell>
        </row>
        <row r="10">
          <cell r="A10">
            <v>7</v>
          </cell>
          <cell r="B10" t="str">
            <v>PG</v>
          </cell>
          <cell r="C10" t="str">
            <v>SOLAR TODI</v>
          </cell>
          <cell r="D10" t="str">
            <v>MONTANARI ANGELO</v>
          </cell>
          <cell r="E10" t="str">
            <v>DOMINICI RENZO</v>
          </cell>
        </row>
        <row r="11">
          <cell r="A11">
            <v>8</v>
          </cell>
          <cell r="B11" t="str">
            <v>PG</v>
          </cell>
          <cell r="C11" t="str">
            <v>MIGLIANO/SPOLETO</v>
          </cell>
          <cell r="D11" t="str">
            <v>CAIELLO BRUNO</v>
          </cell>
          <cell r="E11" t="str">
            <v>BACCHETTINI SANTE</v>
          </cell>
        </row>
        <row r="12">
          <cell r="A12">
            <v>9</v>
          </cell>
          <cell r="B12" t="str">
            <v>PG</v>
          </cell>
          <cell r="C12" t="str">
            <v>BOSCO</v>
          </cell>
          <cell r="D12" t="str">
            <v>PAZZAGLIA SERGIO</v>
          </cell>
          <cell r="E12" t="str">
            <v>PAZZAGLIA PALMIRO</v>
          </cell>
        </row>
        <row r="13">
          <cell r="A13">
            <v>10</v>
          </cell>
          <cell r="B13" t="str">
            <v>PG</v>
          </cell>
          <cell r="C13" t="str">
            <v>BOSCO</v>
          </cell>
          <cell r="D13" t="str">
            <v>TANCI ALDO</v>
          </cell>
          <cell r="E13" t="str">
            <v>ARINGOLI GIOVANNI</v>
          </cell>
        </row>
        <row r="14">
          <cell r="A14">
            <v>11</v>
          </cell>
          <cell r="B14" t="str">
            <v>PG</v>
          </cell>
          <cell r="C14" t="str">
            <v>BOSCO/LACUGNANO-ROSIGNOLI</v>
          </cell>
          <cell r="D14" t="str">
            <v>CISTELLINI MICHELE</v>
          </cell>
          <cell r="E14" t="str">
            <v>GIANSANTI RINO</v>
          </cell>
        </row>
        <row r="15">
          <cell r="A15">
            <v>12</v>
          </cell>
          <cell r="B15" t="str">
            <v>PG</v>
          </cell>
          <cell r="C15" t="str">
            <v>SPOLETO</v>
          </cell>
          <cell r="D15" t="str">
            <v>CELESTI SAMUELE</v>
          </cell>
          <cell r="E15" t="str">
            <v>BOCCI DARIO</v>
          </cell>
        </row>
        <row r="16">
          <cell r="A16">
            <v>13</v>
          </cell>
          <cell r="B16" t="str">
            <v>PG</v>
          </cell>
          <cell r="C16" t="str">
            <v>SPOLETO</v>
          </cell>
          <cell r="D16" t="str">
            <v>FERRACCHIATO VITTORIO</v>
          </cell>
          <cell r="E16" t="str">
            <v>PETTINARI GIOVANNI</v>
          </cell>
        </row>
        <row r="17">
          <cell r="A17">
            <v>14</v>
          </cell>
          <cell r="B17" t="str">
            <v>PG</v>
          </cell>
          <cell r="C17" t="str">
            <v>SPOLETO</v>
          </cell>
          <cell r="D17" t="str">
            <v>PIZZI FERDINANDO</v>
          </cell>
          <cell r="E17" t="str">
            <v>SCERNA NELLO</v>
          </cell>
        </row>
        <row r="18">
          <cell r="A18">
            <v>15</v>
          </cell>
          <cell r="B18" t="str">
            <v>PG</v>
          </cell>
          <cell r="C18" t="str">
            <v>LACUGNANO/ROSIGNOLI</v>
          </cell>
          <cell r="D18" t="str">
            <v>DELLA MARTA GIACOMO</v>
          </cell>
          <cell r="E18" t="str">
            <v>MISERIA MARIO</v>
          </cell>
        </row>
        <row r="19">
          <cell r="A19">
            <v>16</v>
          </cell>
          <cell r="B19" t="str">
            <v>PG</v>
          </cell>
          <cell r="C19" t="str">
            <v>I LUPI DI GUBBIO</v>
          </cell>
          <cell r="D19" t="str">
            <v>GIOVANNONI ANTONELLO</v>
          </cell>
          <cell r="E19" t="str">
            <v>GIOVANNONI FORTUNATO</v>
          </cell>
        </row>
        <row r="20">
          <cell r="A20">
            <v>17</v>
          </cell>
          <cell r="B20" t="str">
            <v>MO</v>
          </cell>
          <cell r="C20" t="str">
            <v>CASINE</v>
          </cell>
          <cell r="D20" t="str">
            <v>BONUCCHI  ERMANNO</v>
          </cell>
          <cell r="E20" t="str">
            <v>CAPITANI  ROBERTO</v>
          </cell>
        </row>
        <row r="21">
          <cell r="A21">
            <v>18</v>
          </cell>
          <cell r="B21" t="str">
            <v>MO</v>
          </cell>
          <cell r="C21" t="str">
            <v>CASINE</v>
          </cell>
          <cell r="D21" t="str">
            <v>ANTONELLI  MARCELLO</v>
          </cell>
          <cell r="E21" t="str">
            <v>OTTONELLI  ALESSANDRO</v>
          </cell>
        </row>
        <row r="22">
          <cell r="A22">
            <v>19</v>
          </cell>
          <cell r="B22" t="str">
            <v>MO</v>
          </cell>
          <cell r="C22" t="str">
            <v>CASINE/ZOCCA</v>
          </cell>
          <cell r="D22" t="str">
            <v>PELLEGRINI  LEO</v>
          </cell>
          <cell r="E22" t="str">
            <v>DOZZI  CARLO</v>
          </cell>
        </row>
        <row r="23">
          <cell r="A23">
            <v>20</v>
          </cell>
          <cell r="B23" t="str">
            <v>MO</v>
          </cell>
          <cell r="C23" t="str">
            <v>FONDOVALLE</v>
          </cell>
          <cell r="D23" t="str">
            <v>TINTORRI  GIANLUCA</v>
          </cell>
          <cell r="E23" t="str">
            <v>BAZZANI  WALTER</v>
          </cell>
        </row>
        <row r="24">
          <cell r="A24">
            <v>21</v>
          </cell>
          <cell r="B24" t="str">
            <v>MO</v>
          </cell>
          <cell r="C24" t="str">
            <v>MONTECRETO</v>
          </cell>
          <cell r="D24" t="str">
            <v>MUCCI  ALVARO</v>
          </cell>
          <cell r="E24" t="str">
            <v>MUCCI  ALBERTO</v>
          </cell>
        </row>
        <row r="25">
          <cell r="A25">
            <v>22</v>
          </cell>
          <cell r="B25" t="str">
            <v>MO</v>
          </cell>
          <cell r="C25" t="str">
            <v>PERLA  VERDE</v>
          </cell>
          <cell r="D25" t="str">
            <v>CAMPEGGI  GIANNI</v>
          </cell>
          <cell r="E25" t="str">
            <v>IANELLI  ZELINDO</v>
          </cell>
        </row>
        <row r="26">
          <cell r="A26">
            <v>23</v>
          </cell>
          <cell r="B26" t="str">
            <v>MO</v>
          </cell>
          <cell r="C26" t="str">
            <v>MONZONE</v>
          </cell>
          <cell r="D26" t="str">
            <v>BENEVENTI  LUCA</v>
          </cell>
          <cell r="E26" t="str">
            <v>CANTERGIANI  EFREM</v>
          </cell>
        </row>
        <row r="27">
          <cell r="A27">
            <v>24</v>
          </cell>
          <cell r="B27" t="str">
            <v>MO</v>
          </cell>
          <cell r="C27" t="str">
            <v>GAIATO</v>
          </cell>
          <cell r="D27" t="str">
            <v>BONVICINI  DOMENICO</v>
          </cell>
          <cell r="E27" t="str">
            <v>CIONI  GIULIO  CESARE</v>
          </cell>
        </row>
        <row r="28">
          <cell r="A28">
            <v>25</v>
          </cell>
          <cell r="B28" t="str">
            <v>MO</v>
          </cell>
          <cell r="C28" t="str">
            <v xml:space="preserve">GAIATO </v>
          </cell>
          <cell r="D28" t="str">
            <v>BONCOMPAGNI  PIETRO</v>
          </cell>
          <cell r="E28" t="str">
            <v>BONUCCHI  GIORGIO</v>
          </cell>
        </row>
        <row r="29">
          <cell r="A29">
            <v>26</v>
          </cell>
          <cell r="B29" t="str">
            <v>MO</v>
          </cell>
          <cell r="C29" t="str">
            <v>GAIATO / MARANELLO</v>
          </cell>
          <cell r="D29" t="str">
            <v>CIONI  GABRIELE</v>
          </cell>
          <cell r="E29" t="str">
            <v>PEDRETTI  GIUSEPPE</v>
          </cell>
        </row>
        <row r="30">
          <cell r="A30">
            <v>27</v>
          </cell>
          <cell r="B30" t="str">
            <v>MO</v>
          </cell>
          <cell r="C30" t="str">
            <v>S.V.S.</v>
          </cell>
          <cell r="D30" t="str">
            <v>SERAFINI  EDGARDO</v>
          </cell>
          <cell r="E30" t="str">
            <v>QUATTRINI  WALTER</v>
          </cell>
        </row>
        <row r="31">
          <cell r="A31">
            <v>28</v>
          </cell>
          <cell r="B31" t="str">
            <v>MO</v>
          </cell>
          <cell r="C31" t="str">
            <v>S.V.S.</v>
          </cell>
          <cell r="D31" t="str">
            <v>SERAFINI  MIRCO</v>
          </cell>
          <cell r="E31" t="str">
            <v>CASOTTI  ALESSANDRO</v>
          </cell>
        </row>
        <row r="32">
          <cell r="A32">
            <v>29</v>
          </cell>
          <cell r="B32" t="str">
            <v>MO</v>
          </cell>
          <cell r="C32" t="str">
            <v>LAMA MOCOGNO /TOLE'</v>
          </cell>
          <cell r="D32" t="str">
            <v>BONACORSI  MARCO</v>
          </cell>
          <cell r="E32" t="str">
            <v>CASACCI  GIANCARLO</v>
          </cell>
        </row>
        <row r="33">
          <cell r="A33">
            <v>30</v>
          </cell>
          <cell r="B33" t="str">
            <v>MO</v>
          </cell>
          <cell r="C33" t="str">
            <v>LAMA MOCOGNO /TOLE'</v>
          </cell>
          <cell r="D33" t="str">
            <v>BEDOSTRI  GIANFRANCO</v>
          </cell>
          <cell r="E33" t="str">
            <v>RUGGERI  MARIO</v>
          </cell>
        </row>
        <row r="34">
          <cell r="A34">
            <v>31</v>
          </cell>
          <cell r="B34" t="str">
            <v>MO</v>
          </cell>
          <cell r="C34" t="str">
            <v>LAMA MOCOGNO /TOLE'</v>
          </cell>
          <cell r="D34" t="str">
            <v>CHESI  SILVANO</v>
          </cell>
          <cell r="E34" t="str">
            <v>IACCONI  MASSIMO</v>
          </cell>
        </row>
        <row r="35">
          <cell r="A35">
            <v>32</v>
          </cell>
          <cell r="B35" t="str">
            <v>MO</v>
          </cell>
          <cell r="C35" t="str">
            <v>LAMA MOCOGNO /TOLE'</v>
          </cell>
          <cell r="D35" t="str">
            <v>CHESI  GIUSEPPE</v>
          </cell>
          <cell r="E35" t="str">
            <v>BALLOCCHI  PIETRO</v>
          </cell>
        </row>
        <row r="36">
          <cell r="A36">
            <v>33</v>
          </cell>
          <cell r="B36" t="str">
            <v>MO</v>
          </cell>
          <cell r="C36" t="str">
            <v>LAMA MOCOGNO /TOLE'</v>
          </cell>
          <cell r="D36" t="str">
            <v>FOGNANI  DANIELE</v>
          </cell>
          <cell r="E36" t="str">
            <v>BALLOCCHI  MARINO</v>
          </cell>
        </row>
        <row r="37">
          <cell r="A37">
            <v>34</v>
          </cell>
          <cell r="B37" t="str">
            <v>MO</v>
          </cell>
          <cell r="C37" t="str">
            <v>LAMA MOCOGNO /TOLE'</v>
          </cell>
          <cell r="D37" t="str">
            <v>GAETTI  ADELMO</v>
          </cell>
          <cell r="E37" t="str">
            <v>TOLLARI  ALMERINO</v>
          </cell>
        </row>
        <row r="38">
          <cell r="A38">
            <v>35</v>
          </cell>
          <cell r="B38" t="str">
            <v>MO</v>
          </cell>
          <cell r="C38" t="str">
            <v>VIGNOLA</v>
          </cell>
          <cell r="D38" t="str">
            <v>BALDI  GAETANO</v>
          </cell>
          <cell r="E38" t="str">
            <v>BERTARINI  ERCOLE</v>
          </cell>
        </row>
        <row r="39">
          <cell r="A39">
            <v>36</v>
          </cell>
          <cell r="B39" t="str">
            <v>MO</v>
          </cell>
          <cell r="C39" t="str">
            <v>S. ANTONIO</v>
          </cell>
          <cell r="D39" t="str">
            <v>BOILINI  ENNIO</v>
          </cell>
          <cell r="E39" t="str">
            <v>BENEVENTI  CHRISTIAN</v>
          </cell>
        </row>
        <row r="40">
          <cell r="A40">
            <v>37</v>
          </cell>
          <cell r="B40" t="str">
            <v>MO</v>
          </cell>
          <cell r="C40" t="str">
            <v>S. ANTONIO</v>
          </cell>
          <cell r="D40" t="str">
            <v>FRANCHINI  TONINO</v>
          </cell>
          <cell r="E40" t="str">
            <v>BENEVENTI  GIOVANNI</v>
          </cell>
        </row>
        <row r="41">
          <cell r="A41">
            <v>38</v>
          </cell>
          <cell r="B41" t="str">
            <v>MO</v>
          </cell>
          <cell r="C41" t="str">
            <v>PEDALPINO / MONTOMBRARO</v>
          </cell>
          <cell r="D41" t="str">
            <v>INGRAMI  ENZO</v>
          </cell>
          <cell r="E41" t="str">
            <v>DE FRANCESCHI  PAOLO</v>
          </cell>
        </row>
        <row r="42">
          <cell r="A42">
            <v>39</v>
          </cell>
          <cell r="B42" t="str">
            <v>MO</v>
          </cell>
          <cell r="C42" t="str">
            <v>SESTOLA</v>
          </cell>
          <cell r="D42" t="str">
            <v>BIOLCHINI  ROMOLO</v>
          </cell>
          <cell r="E42" t="str">
            <v>ROLI  FRANCO</v>
          </cell>
        </row>
        <row r="43">
          <cell r="A43">
            <v>40</v>
          </cell>
          <cell r="B43" t="str">
            <v>MO</v>
          </cell>
          <cell r="C43" t="str">
            <v>SESTOLA / MONTECRETO</v>
          </cell>
          <cell r="D43" t="str">
            <v>RASPONI  ALBINO</v>
          </cell>
          <cell r="E43" t="str">
            <v>ANTONI  STEFANO</v>
          </cell>
        </row>
        <row r="44">
          <cell r="A44">
            <v>41</v>
          </cell>
          <cell r="B44" t="str">
            <v>MO</v>
          </cell>
          <cell r="C44" t="str">
            <v>CASA  VENTURELLI</v>
          </cell>
          <cell r="D44" t="str">
            <v>SERRI  STEFANO</v>
          </cell>
          <cell r="E44" t="str">
            <v>BONI  CESARE</v>
          </cell>
        </row>
        <row r="45">
          <cell r="A45">
            <v>42</v>
          </cell>
          <cell r="B45" t="str">
            <v>MO</v>
          </cell>
          <cell r="C45" t="str">
            <v>MONTOMBRARO</v>
          </cell>
          <cell r="D45" t="str">
            <v>BERNARDINI  AMOS</v>
          </cell>
          <cell r="E45" t="str">
            <v>MELLI  MAURO</v>
          </cell>
        </row>
        <row r="46">
          <cell r="A46">
            <v>43</v>
          </cell>
          <cell r="B46" t="str">
            <v>RE</v>
          </cell>
          <cell r="C46" t="str">
            <v>ASDR CAVOLA-SCANDIANO</v>
          </cell>
          <cell r="D46" t="str">
            <v>FILIPPI PASQUALE</v>
          </cell>
          <cell r="E46" t="str">
            <v>MONTELLI COSTANTINO</v>
          </cell>
        </row>
        <row r="47">
          <cell r="A47">
            <v>44</v>
          </cell>
          <cell r="B47" t="str">
            <v>RE</v>
          </cell>
          <cell r="C47" t="str">
            <v>ASDR CAVOLA-SCANDIANO</v>
          </cell>
          <cell r="D47" t="str">
            <v>GILIOLI CANDIDO</v>
          </cell>
          <cell r="E47" t="str">
            <v>LUGARI GIUSEPPE</v>
          </cell>
        </row>
        <row r="48">
          <cell r="A48">
            <v>45</v>
          </cell>
          <cell r="B48" t="str">
            <v>RE</v>
          </cell>
          <cell r="C48" t="str">
            <v>ASDR CAVOLA-SCANDIANO</v>
          </cell>
          <cell r="D48" t="str">
            <v>GILIOLI GIAN PIETRO</v>
          </cell>
          <cell r="E48" t="str">
            <v>TOSI GIORGIO</v>
          </cell>
        </row>
        <row r="49">
          <cell r="A49">
            <v>46</v>
          </cell>
          <cell r="B49" t="str">
            <v>RI</v>
          </cell>
          <cell r="C49" t="str">
            <v>SABINA TEVERINA</v>
          </cell>
          <cell r="D49" t="str">
            <v>DI MARIO PIERO</v>
          </cell>
          <cell r="E49" t="str">
            <v>LUGINI    FRANCO</v>
          </cell>
        </row>
        <row r="50">
          <cell r="A50">
            <v>47</v>
          </cell>
          <cell r="B50" t="str">
            <v>MI</v>
          </cell>
          <cell r="C50" t="str">
            <v>Ruzzola club Milano</v>
          </cell>
          <cell r="D50" t="str">
            <v>FANTINI SILVANO</v>
          </cell>
          <cell r="E50" t="str">
            <v>GALVANI COSTANTINO</v>
          </cell>
        </row>
        <row r="51">
          <cell r="A51">
            <v>48</v>
          </cell>
          <cell r="B51" t="str">
            <v>MI</v>
          </cell>
          <cell r="C51" t="str">
            <v>Ruzzola club Milano</v>
          </cell>
          <cell r="D51" t="str">
            <v xml:space="preserve">GIANNINI PIERO </v>
          </cell>
          <cell r="E51" t="str">
            <v>PIETROSEMOLI ERMES</v>
          </cell>
        </row>
        <row r="52">
          <cell r="A52">
            <v>49</v>
          </cell>
          <cell r="B52" t="str">
            <v>BO</v>
          </cell>
          <cell r="C52" t="str">
            <v>MONTESE</v>
          </cell>
          <cell r="D52" t="str">
            <v>LEONI ALESSANDRO</v>
          </cell>
          <cell r="E52" t="str">
            <v>BERNABEI SILVIO</v>
          </cell>
        </row>
        <row r="53">
          <cell r="A53">
            <v>50</v>
          </cell>
          <cell r="B53" t="str">
            <v>BO</v>
          </cell>
          <cell r="C53" t="str">
            <v>SANTA LUCIA</v>
          </cell>
          <cell r="D53" t="str">
            <v>GUIDI GIUSEPPE</v>
          </cell>
          <cell r="E53" t="str">
            <v>VENTURI FRANCO</v>
          </cell>
        </row>
        <row r="54">
          <cell r="A54">
            <v>51</v>
          </cell>
          <cell r="B54" t="str">
            <v>BO</v>
          </cell>
          <cell r="C54" t="str">
            <v>SANTA LUCIA</v>
          </cell>
          <cell r="D54" t="str">
            <v>LUCCHI REMO</v>
          </cell>
          <cell r="E54" t="str">
            <v>LUCCHI ENZO</v>
          </cell>
        </row>
        <row r="55">
          <cell r="A55">
            <v>52</v>
          </cell>
          <cell r="B55" t="str">
            <v>BO</v>
          </cell>
          <cell r="C55" t="str">
            <v>MONTESE</v>
          </cell>
          <cell r="D55" t="str">
            <v>ROMANELLI RICCARDO</v>
          </cell>
          <cell r="E55" t="str">
            <v>LUCCHI ROBERTO</v>
          </cell>
        </row>
        <row r="56">
          <cell r="A56">
            <v>53</v>
          </cell>
          <cell r="B56" t="str">
            <v>BO</v>
          </cell>
          <cell r="C56" t="str">
            <v>SANTA LUCIA</v>
          </cell>
          <cell r="D56" t="str">
            <v>CHIARI ERMANNO</v>
          </cell>
          <cell r="E56" t="str">
            <v>COSTANTINI FERNANDO</v>
          </cell>
        </row>
        <row r="57">
          <cell r="A57">
            <v>54</v>
          </cell>
          <cell r="B57" t="str">
            <v>BO</v>
          </cell>
          <cell r="C57" t="str">
            <v>MONTESE</v>
          </cell>
          <cell r="D57" t="str">
            <v>BERNARDONI LUCA</v>
          </cell>
          <cell r="E57" t="str">
            <v>FOCCI GIANFRANCO</v>
          </cell>
        </row>
        <row r="58">
          <cell r="A58">
            <v>55</v>
          </cell>
          <cell r="B58" t="str">
            <v>BO</v>
          </cell>
          <cell r="C58" t="str">
            <v>SANTA LUCIA</v>
          </cell>
          <cell r="D58" t="str">
            <v>LUCCHINI LUCIANO</v>
          </cell>
          <cell r="E58" t="str">
            <v>VIBORGI ALBERTO</v>
          </cell>
        </row>
        <row r="59">
          <cell r="A59">
            <v>56</v>
          </cell>
          <cell r="B59" t="str">
            <v>BO</v>
          </cell>
          <cell r="C59" t="str">
            <v>MONTESE</v>
          </cell>
          <cell r="D59" t="str">
            <v>MANCINI ALESSANDRO</v>
          </cell>
          <cell r="E59" t="str">
            <v>BAZZANI FLORIANO</v>
          </cell>
        </row>
        <row r="60">
          <cell r="A60">
            <v>57</v>
          </cell>
          <cell r="B60" t="str">
            <v>TR</v>
          </cell>
          <cell r="C60" t="str">
            <v xml:space="preserve">FORNOLE </v>
          </cell>
          <cell r="D60" t="str">
            <v>VENTURI ANTONIO</v>
          </cell>
          <cell r="E60" t="str">
            <v>CANEPONE SAURO</v>
          </cell>
        </row>
        <row r="61">
          <cell r="A61">
            <v>58</v>
          </cell>
          <cell r="B61" t="str">
            <v>TR</v>
          </cell>
          <cell r="C61" t="str">
            <v xml:space="preserve">FORNOLE </v>
          </cell>
          <cell r="D61" t="str">
            <v>VAGATA MARIO</v>
          </cell>
          <cell r="E61" t="str">
            <v>BUSSETTI MARIO</v>
          </cell>
        </row>
        <row r="62">
          <cell r="A62">
            <v>59</v>
          </cell>
          <cell r="B62" t="str">
            <v>TR</v>
          </cell>
          <cell r="C62" t="str">
            <v xml:space="preserve">FORNOLE </v>
          </cell>
          <cell r="D62" t="str">
            <v xml:space="preserve">MORELLI SIMONE </v>
          </cell>
          <cell r="E62" t="str">
            <v>LATTANZI FRANCESCO</v>
          </cell>
        </row>
        <row r="63">
          <cell r="A63">
            <v>60</v>
          </cell>
          <cell r="B63" t="str">
            <v>TR</v>
          </cell>
          <cell r="C63" t="str">
            <v>FICULLE</v>
          </cell>
          <cell r="D63" t="str">
            <v>DEL PULITO MICHELE</v>
          </cell>
          <cell r="E63" t="str">
            <v>CASACCIA AUGUSTO</v>
          </cell>
        </row>
        <row r="64">
          <cell r="A64">
            <v>61</v>
          </cell>
          <cell r="B64" t="str">
            <v>TR</v>
          </cell>
          <cell r="C64" t="str">
            <v>FABRO</v>
          </cell>
          <cell r="D64" t="str">
            <v>CHIONNE FRANCO</v>
          </cell>
          <cell r="E64" t="str">
            <v>BARZI ALESSANDRO</v>
          </cell>
        </row>
        <row r="65">
          <cell r="A65">
            <v>62</v>
          </cell>
          <cell r="B65" t="str">
            <v>TR</v>
          </cell>
          <cell r="C65" t="str">
            <v>PIEDILUCO/LASELVA</v>
          </cell>
          <cell r="D65" t="str">
            <v>MILIACCA GIANFRANCO</v>
          </cell>
          <cell r="E65" t="str">
            <v>SANI NICOLAS</v>
          </cell>
        </row>
        <row r="66">
          <cell r="A66">
            <v>63</v>
          </cell>
          <cell r="B66" t="str">
            <v>TR</v>
          </cell>
          <cell r="C66" t="str">
            <v>ORVIETO</v>
          </cell>
          <cell r="D66" t="str">
            <v>ROSO ONORIO</v>
          </cell>
          <cell r="E66" t="str">
            <v>BROCCATELLI ALVARO</v>
          </cell>
        </row>
        <row r="67">
          <cell r="A67">
            <v>64</v>
          </cell>
          <cell r="B67" t="str">
            <v>TR</v>
          </cell>
          <cell r="C67" t="str">
            <v>LASELVA/PIEDILUCO</v>
          </cell>
          <cell r="D67" t="str">
            <v>TROIANI ALESSANDRO</v>
          </cell>
          <cell r="E67" t="str">
            <v>BARBAROSSA GIANCARLO</v>
          </cell>
        </row>
      </sheetData>
      <sheetData sheetId="8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FOGLIO GARA"/>
      <sheetName val="STAMPA"/>
      <sheetName val="ISCRIZIONI"/>
      <sheetName val="CLASSIFICA"/>
    </sheetNames>
    <sheetDataSet>
      <sheetData sheetId="0" refreshError="1"/>
      <sheetData sheetId="1" refreshError="1"/>
      <sheetData sheetId="2">
        <row r="3">
          <cell r="A3" t="str">
            <v>SORT</v>
          </cell>
          <cell r="B3" t="str">
            <v>PROV</v>
          </cell>
          <cell r="C3" t="str">
            <v>SOCIETA' SPORTIVA</v>
          </cell>
          <cell r="D3" t="str">
            <v>COGNOME E NOME</v>
          </cell>
        </row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  <row r="58">
          <cell r="A58">
            <v>55</v>
          </cell>
        </row>
        <row r="59">
          <cell r="A59">
            <v>56</v>
          </cell>
        </row>
        <row r="60">
          <cell r="A60">
            <v>57</v>
          </cell>
        </row>
        <row r="61">
          <cell r="A61">
            <v>58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</row>
        <row r="65">
          <cell r="A65">
            <v>62</v>
          </cell>
        </row>
        <row r="66">
          <cell r="A66">
            <v>63</v>
          </cell>
        </row>
        <row r="67">
          <cell r="A67">
            <v>64</v>
          </cell>
        </row>
        <row r="68">
          <cell r="A68">
            <v>65</v>
          </cell>
        </row>
        <row r="69">
          <cell r="A69">
            <v>66</v>
          </cell>
        </row>
        <row r="70">
          <cell r="A70">
            <v>67</v>
          </cell>
        </row>
        <row r="71">
          <cell r="A71">
            <v>68</v>
          </cell>
        </row>
        <row r="72">
          <cell r="A72">
            <v>69</v>
          </cell>
        </row>
        <row r="73">
          <cell r="A73">
            <v>70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OGLI GARA &quot;A&quot;"/>
      <sheetName val="ISCRIZIONI"/>
    </sheetNames>
    <sheetDataSet>
      <sheetData sheetId="0"/>
      <sheetData sheetId="1">
        <row r="3">
          <cell r="A3" t="str">
            <v>MODENA</v>
          </cell>
          <cell r="E3" t="str">
            <v>N° S0RTEGGIO 1</v>
          </cell>
        </row>
        <row r="4">
          <cell r="A4" t="str">
            <v>SORT</v>
          </cell>
          <cell r="B4" t="str">
            <v>PROV</v>
          </cell>
          <cell r="C4" t="str">
            <v>SOCIETA' SPORTIVA</v>
          </cell>
          <cell r="D4" t="str">
            <v>NOME E COGNOME</v>
          </cell>
          <cell r="E4" t="str">
            <v>NOME E COGNOME</v>
          </cell>
        </row>
        <row r="5">
          <cell r="A5">
            <v>1</v>
          </cell>
        </row>
        <row r="6">
          <cell r="A6">
            <v>2</v>
          </cell>
        </row>
        <row r="7">
          <cell r="A7">
            <v>3</v>
          </cell>
          <cell r="B7" t="str">
            <v>MO</v>
          </cell>
          <cell r="C7" t="str">
            <v>AAA</v>
          </cell>
          <cell r="D7" t="str">
            <v>BBB</v>
          </cell>
          <cell r="E7" t="str">
            <v>CCC</v>
          </cell>
        </row>
        <row r="8">
          <cell r="A8">
            <v>4</v>
          </cell>
        </row>
        <row r="9">
          <cell r="A9">
            <v>5</v>
          </cell>
        </row>
        <row r="10">
          <cell r="A10">
            <v>6</v>
          </cell>
        </row>
        <row r="11">
          <cell r="A11">
            <v>7</v>
          </cell>
        </row>
        <row r="12">
          <cell r="A12">
            <v>8</v>
          </cell>
        </row>
        <row r="13">
          <cell r="A13">
            <v>9</v>
          </cell>
        </row>
        <row r="14">
          <cell r="A14">
            <v>10</v>
          </cell>
        </row>
        <row r="15">
          <cell r="A15">
            <v>11</v>
          </cell>
        </row>
        <row r="16">
          <cell r="A16">
            <v>12</v>
          </cell>
        </row>
        <row r="17">
          <cell r="A17">
            <v>13</v>
          </cell>
        </row>
        <row r="18">
          <cell r="A18">
            <v>14</v>
          </cell>
        </row>
        <row r="19">
          <cell r="A19">
            <v>15</v>
          </cell>
        </row>
        <row r="20">
          <cell r="A20">
            <v>16</v>
          </cell>
        </row>
        <row r="21">
          <cell r="A21">
            <v>17</v>
          </cell>
        </row>
        <row r="22">
          <cell r="A22">
            <v>18</v>
          </cell>
        </row>
        <row r="23">
          <cell r="A23">
            <v>19</v>
          </cell>
        </row>
        <row r="24">
          <cell r="A24">
            <v>20</v>
          </cell>
        </row>
        <row r="25">
          <cell r="A25">
            <v>21</v>
          </cell>
        </row>
        <row r="26">
          <cell r="A26">
            <v>22</v>
          </cell>
        </row>
        <row r="27">
          <cell r="A27">
            <v>23</v>
          </cell>
        </row>
        <row r="28">
          <cell r="A28">
            <v>24</v>
          </cell>
        </row>
        <row r="29">
          <cell r="A29">
            <v>25</v>
          </cell>
        </row>
        <row r="30">
          <cell r="A30">
            <v>26</v>
          </cell>
        </row>
        <row r="31">
          <cell r="A31">
            <v>27</v>
          </cell>
        </row>
        <row r="32">
          <cell r="A32">
            <v>28</v>
          </cell>
        </row>
        <row r="33">
          <cell r="A33">
            <v>29</v>
          </cell>
        </row>
        <row r="34">
          <cell r="A34">
            <v>30</v>
          </cell>
        </row>
        <row r="35">
          <cell r="A35">
            <v>31</v>
          </cell>
        </row>
        <row r="36">
          <cell r="A36">
            <v>32</v>
          </cell>
        </row>
        <row r="37">
          <cell r="A37">
            <v>33</v>
          </cell>
        </row>
        <row r="38">
          <cell r="A38">
            <v>34</v>
          </cell>
        </row>
        <row r="39">
          <cell r="A39">
            <v>35</v>
          </cell>
        </row>
        <row r="40">
          <cell r="A40">
            <v>36</v>
          </cell>
        </row>
        <row r="41">
          <cell r="A41">
            <v>37</v>
          </cell>
        </row>
        <row r="42">
          <cell r="A42">
            <v>38</v>
          </cell>
        </row>
        <row r="43">
          <cell r="A43">
            <v>39</v>
          </cell>
        </row>
        <row r="44">
          <cell r="A44">
            <v>40</v>
          </cell>
        </row>
        <row r="45">
          <cell r="A45">
            <v>41</v>
          </cell>
        </row>
        <row r="46">
          <cell r="A46">
            <v>42</v>
          </cell>
        </row>
        <row r="47">
          <cell r="A47">
            <v>43</v>
          </cell>
        </row>
        <row r="48">
          <cell r="A48">
            <v>44</v>
          </cell>
        </row>
        <row r="49">
          <cell r="A49">
            <v>45</v>
          </cell>
        </row>
        <row r="50">
          <cell r="A50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</row>
        <row r="63">
          <cell r="A63">
            <v>59</v>
          </cell>
        </row>
        <row r="64">
          <cell r="A64">
            <v>60</v>
          </cell>
        </row>
        <row r="65">
          <cell r="A65">
            <v>61</v>
          </cell>
        </row>
        <row r="66">
          <cell r="A66">
            <v>62</v>
          </cell>
        </row>
        <row r="67">
          <cell r="A67">
            <v>63</v>
          </cell>
        </row>
        <row r="68">
          <cell r="A68">
            <v>64</v>
          </cell>
        </row>
        <row r="69">
          <cell r="A69">
            <v>65</v>
          </cell>
        </row>
        <row r="70">
          <cell r="A70">
            <v>66</v>
          </cell>
        </row>
        <row r="71">
          <cell r="A71">
            <v>67</v>
          </cell>
        </row>
        <row r="72">
          <cell r="A72">
            <v>68</v>
          </cell>
        </row>
        <row r="73">
          <cell r="A73">
            <v>69</v>
          </cell>
        </row>
        <row r="74">
          <cell r="A74">
            <v>70</v>
          </cell>
        </row>
        <row r="75">
          <cell r="A75">
            <v>71</v>
          </cell>
        </row>
        <row r="76">
          <cell r="A76">
            <v>72</v>
          </cell>
        </row>
        <row r="77">
          <cell r="A77">
            <v>73</v>
          </cell>
        </row>
        <row r="78">
          <cell r="A78">
            <v>74</v>
          </cell>
        </row>
        <row r="79">
          <cell r="A79">
            <v>75</v>
          </cell>
        </row>
        <row r="80">
          <cell r="A80">
            <v>76</v>
          </cell>
        </row>
        <row r="81">
          <cell r="A81">
            <v>77</v>
          </cell>
        </row>
        <row r="82">
          <cell r="A82">
            <v>78</v>
          </cell>
        </row>
        <row r="83">
          <cell r="A83">
            <v>79</v>
          </cell>
        </row>
        <row r="84">
          <cell r="A84">
            <v>80</v>
          </cell>
        </row>
        <row r="85">
          <cell r="A85">
            <v>81</v>
          </cell>
        </row>
        <row r="86">
          <cell r="A86">
            <v>82</v>
          </cell>
        </row>
        <row r="87">
          <cell r="A87">
            <v>83</v>
          </cell>
        </row>
        <row r="88">
          <cell r="A88">
            <v>84</v>
          </cell>
        </row>
        <row r="89">
          <cell r="A89">
            <v>85</v>
          </cell>
        </row>
        <row r="90">
          <cell r="A90">
            <v>86</v>
          </cell>
        </row>
        <row r="91">
          <cell r="A91">
            <v>87</v>
          </cell>
        </row>
        <row r="92">
          <cell r="A92">
            <v>88</v>
          </cell>
        </row>
        <row r="93">
          <cell r="A93">
            <v>89</v>
          </cell>
        </row>
        <row r="94">
          <cell r="A94">
            <v>90</v>
          </cell>
        </row>
        <row r="95">
          <cell r="A95">
            <v>91</v>
          </cell>
        </row>
        <row r="96">
          <cell r="A96">
            <v>92</v>
          </cell>
        </row>
        <row r="97">
          <cell r="A97">
            <v>93</v>
          </cell>
        </row>
        <row r="98">
          <cell r="A98">
            <v>94</v>
          </cell>
        </row>
        <row r="99">
          <cell r="A99">
            <v>95</v>
          </cell>
        </row>
        <row r="100">
          <cell r="A100">
            <v>96</v>
          </cell>
        </row>
        <row r="101">
          <cell r="A101">
            <v>97</v>
          </cell>
        </row>
        <row r="102">
          <cell r="A102">
            <v>98</v>
          </cell>
        </row>
        <row r="103">
          <cell r="A103">
            <v>99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>
            <v>105</v>
          </cell>
        </row>
        <row r="110">
          <cell r="A110">
            <v>106</v>
          </cell>
        </row>
        <row r="111">
          <cell r="A111">
            <v>107</v>
          </cell>
        </row>
        <row r="112">
          <cell r="A112">
            <v>108</v>
          </cell>
        </row>
        <row r="113">
          <cell r="A113">
            <v>109</v>
          </cell>
        </row>
        <row r="114">
          <cell r="A114">
            <v>110</v>
          </cell>
        </row>
        <row r="115">
          <cell r="A115">
            <v>111</v>
          </cell>
        </row>
        <row r="116">
          <cell r="A116">
            <v>112</v>
          </cell>
        </row>
        <row r="117">
          <cell r="A117">
            <v>113</v>
          </cell>
        </row>
        <row r="118">
          <cell r="A118">
            <v>114</v>
          </cell>
        </row>
        <row r="119">
          <cell r="A119">
            <v>115</v>
          </cell>
        </row>
        <row r="120">
          <cell r="A120">
            <v>116</v>
          </cell>
        </row>
        <row r="121">
          <cell r="A121">
            <v>117</v>
          </cell>
        </row>
        <row r="122">
          <cell r="A122">
            <v>118</v>
          </cell>
        </row>
        <row r="123">
          <cell r="A123">
            <v>119</v>
          </cell>
        </row>
        <row r="124">
          <cell r="A124">
            <v>120</v>
          </cell>
        </row>
        <row r="125">
          <cell r="A125">
            <v>121</v>
          </cell>
        </row>
        <row r="126">
          <cell r="A126">
            <v>122</v>
          </cell>
        </row>
        <row r="127">
          <cell r="A127">
            <v>123</v>
          </cell>
        </row>
        <row r="128">
          <cell r="A128">
            <v>124</v>
          </cell>
        </row>
        <row r="129">
          <cell r="A129">
            <v>125</v>
          </cell>
        </row>
        <row r="130">
          <cell r="A130">
            <v>126</v>
          </cell>
        </row>
        <row r="131">
          <cell r="A131">
            <v>127</v>
          </cell>
        </row>
        <row r="132">
          <cell r="A132">
            <v>128</v>
          </cell>
        </row>
        <row r="133">
          <cell r="A133">
            <v>129</v>
          </cell>
        </row>
        <row r="134">
          <cell r="A134">
            <v>130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FOGLIO GARA"/>
      <sheetName val="STAMPA"/>
      <sheetName val="STAMPA (2)"/>
      <sheetName val="STAMPA (3)"/>
      <sheetName val="STAMPA (4)"/>
      <sheetName val="STAMPA (5)"/>
      <sheetName val="ISCRIZIONI"/>
      <sheetName val="CLASSIFICA"/>
    </sheetNames>
    <sheetDataSet>
      <sheetData sheetId="0">
        <row r="26">
          <cell r="J26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SORT</v>
          </cell>
          <cell r="B3" t="str">
            <v>PROV</v>
          </cell>
          <cell r="C3" t="str">
            <v>SOCIETA' SPORTIVA</v>
          </cell>
          <cell r="D3" t="str">
            <v>COGNOME E NOME</v>
          </cell>
        </row>
        <row r="4">
          <cell r="A4">
            <v>1</v>
          </cell>
          <cell r="B4" t="str">
            <v>VT</v>
          </cell>
          <cell r="C4" t="str">
            <v>VITERBO</v>
          </cell>
          <cell r="D4" t="str">
            <v>PALOMBO   MASSIMO</v>
          </cell>
        </row>
        <row r="5">
          <cell r="A5">
            <v>2</v>
          </cell>
          <cell r="B5" t="str">
            <v>AR</v>
          </cell>
          <cell r="C5" t="str">
            <v>CORTONA</v>
          </cell>
          <cell r="D5" t="str">
            <v xml:space="preserve">RICCI MARTINO  </v>
          </cell>
        </row>
        <row r="6">
          <cell r="A6">
            <v>3</v>
          </cell>
          <cell r="B6" t="str">
            <v>FR</v>
          </cell>
          <cell r="C6" t="str">
            <v>FERENTINO</v>
          </cell>
          <cell r="D6" t="str">
            <v>ZACCARI GINO</v>
          </cell>
        </row>
        <row r="7">
          <cell r="A7">
            <v>4</v>
          </cell>
          <cell r="B7" t="str">
            <v>PG</v>
          </cell>
          <cell r="C7" t="str">
            <v>MORETTI MARSCIANO</v>
          </cell>
          <cell r="D7" t="str">
            <v>PATACCA MARIO</v>
          </cell>
        </row>
        <row r="8">
          <cell r="A8">
            <v>5</v>
          </cell>
          <cell r="B8" t="str">
            <v>PG</v>
          </cell>
          <cell r="C8" t="str">
            <v>LACUGNANO/ROSIGNOLI</v>
          </cell>
          <cell r="D8" t="str">
            <v>TEMPESTA VITO</v>
          </cell>
        </row>
        <row r="9">
          <cell r="A9">
            <v>6</v>
          </cell>
          <cell r="B9" t="str">
            <v>PG</v>
          </cell>
          <cell r="C9" t="str">
            <v>SPOLETO</v>
          </cell>
          <cell r="D9" t="str">
            <v>CELESTI MIRCO</v>
          </cell>
        </row>
        <row r="10">
          <cell r="A10">
            <v>7</v>
          </cell>
          <cell r="B10" t="str">
            <v>PG</v>
          </cell>
          <cell r="C10" t="str">
            <v>SPOLETO</v>
          </cell>
          <cell r="D10" t="str">
            <v>MORBIDONI GIOVANNI</v>
          </cell>
        </row>
        <row r="11">
          <cell r="A11">
            <v>8</v>
          </cell>
          <cell r="B11" t="str">
            <v>PG</v>
          </cell>
          <cell r="C11" t="str">
            <v>M.V.T.</v>
          </cell>
          <cell r="D11" t="str">
            <v>BOCCHINI ALESSANDRO</v>
          </cell>
        </row>
        <row r="12">
          <cell r="A12">
            <v>9</v>
          </cell>
          <cell r="B12" t="str">
            <v>MO</v>
          </cell>
          <cell r="C12" t="str">
            <v>LAMA MOCOGNO - TOLE'</v>
          </cell>
          <cell r="D12" t="str">
            <v>POLACCI  ALAN</v>
          </cell>
        </row>
        <row r="13">
          <cell r="A13">
            <v>10</v>
          </cell>
          <cell r="B13" t="str">
            <v>MO</v>
          </cell>
          <cell r="C13" t="str">
            <v>LAMA MOCOGNO - TOLE'</v>
          </cell>
          <cell r="D13" t="str">
            <v>CHESI  GABRIELE</v>
          </cell>
        </row>
        <row r="14">
          <cell r="A14">
            <v>11</v>
          </cell>
          <cell r="B14" t="str">
            <v>MO</v>
          </cell>
          <cell r="C14" t="str">
            <v>LAMA MOCOGNO - TOLE'</v>
          </cell>
          <cell r="D14" t="str">
            <v>BONACORSI  MICHELE</v>
          </cell>
        </row>
        <row r="15">
          <cell r="A15">
            <v>12</v>
          </cell>
          <cell r="B15" t="str">
            <v>MO</v>
          </cell>
          <cell r="C15" t="str">
            <v>GAIATO</v>
          </cell>
          <cell r="D15" t="str">
            <v>BONCOMPAGNI  GIANLUCA</v>
          </cell>
        </row>
        <row r="16">
          <cell r="A16">
            <v>13</v>
          </cell>
          <cell r="B16" t="str">
            <v>MO</v>
          </cell>
          <cell r="C16" t="str">
            <v>GAIATO</v>
          </cell>
          <cell r="D16" t="str">
            <v>GUALMINI  LUIGI</v>
          </cell>
        </row>
        <row r="17">
          <cell r="A17">
            <v>14</v>
          </cell>
          <cell r="B17" t="str">
            <v>MO</v>
          </cell>
          <cell r="C17" t="str">
            <v>CASA  VENTURELLI</v>
          </cell>
          <cell r="D17" t="str">
            <v>CASINI  MANUEL</v>
          </cell>
        </row>
        <row r="18">
          <cell r="A18">
            <v>15</v>
          </cell>
          <cell r="B18" t="str">
            <v>MO</v>
          </cell>
          <cell r="C18" t="str">
            <v>CASA  VENTURELLI</v>
          </cell>
          <cell r="D18" t="str">
            <v>RAPINI  FIORENZO</v>
          </cell>
        </row>
        <row r="19">
          <cell r="A19">
            <v>16</v>
          </cell>
          <cell r="B19" t="str">
            <v>MO</v>
          </cell>
          <cell r="C19" t="str">
            <v xml:space="preserve">CASA  VENTURELLI </v>
          </cell>
          <cell r="D19" t="str">
            <v>PALLADINI  ALESSANDRO</v>
          </cell>
        </row>
        <row r="20">
          <cell r="A20">
            <v>17</v>
          </cell>
          <cell r="B20" t="str">
            <v>MO</v>
          </cell>
          <cell r="C20" t="str">
            <v>MONTECRETO</v>
          </cell>
          <cell r="D20" t="str">
            <v>SCHIUMARINI  WALTER</v>
          </cell>
        </row>
        <row r="21">
          <cell r="A21">
            <v>18</v>
          </cell>
          <cell r="B21" t="str">
            <v>MO</v>
          </cell>
          <cell r="C21" t="str">
            <v>MONTECRETO</v>
          </cell>
          <cell r="D21" t="str">
            <v>LUPPI  PATRIZIO</v>
          </cell>
        </row>
        <row r="22">
          <cell r="A22">
            <v>19</v>
          </cell>
          <cell r="B22" t="str">
            <v>MO</v>
          </cell>
          <cell r="C22" t="str">
            <v>SESTOLA</v>
          </cell>
          <cell r="D22" t="str">
            <v>QUERCIAGROSSA  UBALDO</v>
          </cell>
        </row>
        <row r="23">
          <cell r="A23">
            <v>20</v>
          </cell>
          <cell r="B23" t="str">
            <v>RE</v>
          </cell>
          <cell r="C23" t="str">
            <v>ASDR CAVOLA-SCANDIANO</v>
          </cell>
          <cell r="D23" t="str">
            <v>CAPEDRI IVALDO</v>
          </cell>
        </row>
        <row r="24">
          <cell r="A24">
            <v>21</v>
          </cell>
          <cell r="B24" t="str">
            <v>RE</v>
          </cell>
          <cell r="C24" t="str">
            <v>ASDR CAVOLA-SCANDIANO</v>
          </cell>
          <cell r="D24" t="str">
            <v>CERESOLI GIACOMO</v>
          </cell>
        </row>
        <row r="25">
          <cell r="A25">
            <v>22</v>
          </cell>
          <cell r="B25" t="str">
            <v>RI</v>
          </cell>
          <cell r="C25" t="str">
            <v>SABINA TEVERINA</v>
          </cell>
          <cell r="D25" t="str">
            <v>MAIOLATI    RIZIERO</v>
          </cell>
        </row>
        <row r="26">
          <cell r="A26">
            <v>23</v>
          </cell>
          <cell r="B26" t="str">
            <v>MI</v>
          </cell>
          <cell r="C26" t="str">
            <v>Ruzzola club Milano</v>
          </cell>
          <cell r="D26" t="str">
            <v>PRATI ALBERTO</v>
          </cell>
        </row>
        <row r="27">
          <cell r="A27">
            <v>24</v>
          </cell>
          <cell r="B27" t="str">
            <v>BO</v>
          </cell>
          <cell r="C27" t="str">
            <v>MONTESE</v>
          </cell>
          <cell r="D27" t="str">
            <v>TEDESCHI FABIO</v>
          </cell>
        </row>
        <row r="28">
          <cell r="A28">
            <v>25</v>
          </cell>
          <cell r="B28" t="str">
            <v>BO</v>
          </cell>
          <cell r="C28" t="str">
            <v>MONTESE</v>
          </cell>
          <cell r="D28" t="str">
            <v>TURRINI FRANCESCO</v>
          </cell>
        </row>
        <row r="29">
          <cell r="A29">
            <v>26</v>
          </cell>
          <cell r="B29" t="str">
            <v>BO</v>
          </cell>
          <cell r="C29" t="str">
            <v>SANTA LUCIA</v>
          </cell>
          <cell r="D29" t="str">
            <v>MAURIZI GIANPIERO</v>
          </cell>
        </row>
        <row r="30">
          <cell r="A30">
            <v>27</v>
          </cell>
          <cell r="B30" t="str">
            <v>BO</v>
          </cell>
          <cell r="C30" t="str">
            <v>DUE TORRI</v>
          </cell>
          <cell r="D30" t="str">
            <v>VALISI CORINTO</v>
          </cell>
        </row>
        <row r="31">
          <cell r="A31">
            <v>28</v>
          </cell>
          <cell r="B31" t="str">
            <v>TR</v>
          </cell>
          <cell r="C31" t="str">
            <v>FABRO</v>
          </cell>
          <cell r="D31" t="str">
            <v>MASCELLONI GIORGIO</v>
          </cell>
        </row>
        <row r="32">
          <cell r="A32">
            <v>29</v>
          </cell>
          <cell r="B32" t="str">
            <v>TR</v>
          </cell>
          <cell r="C32" t="str">
            <v>FABRO</v>
          </cell>
          <cell r="D32" t="str">
            <v>ANDREOLI MICHELE</v>
          </cell>
        </row>
        <row r="33">
          <cell r="A33">
            <v>30</v>
          </cell>
          <cell r="B33" t="str">
            <v>TR</v>
          </cell>
          <cell r="C33" t="str">
            <v>FABRO</v>
          </cell>
          <cell r="D33" t="str">
            <v>FABRIZI ERMINDO</v>
          </cell>
        </row>
        <row r="34">
          <cell r="A34">
            <v>31</v>
          </cell>
          <cell r="B34" t="str">
            <v>TR</v>
          </cell>
          <cell r="C34" t="str">
            <v>FORNOLE</v>
          </cell>
          <cell r="D34" t="str">
            <v>LATTANZI FLAVIO</v>
          </cell>
        </row>
        <row r="35">
          <cell r="A35">
            <v>32</v>
          </cell>
          <cell r="B35" t="str">
            <v>TR</v>
          </cell>
          <cell r="C35" t="str">
            <v>PIEDILUCO</v>
          </cell>
          <cell r="D35" t="str">
            <v>ROSI   GIOVANNI</v>
          </cell>
        </row>
      </sheetData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GLIO GARA"/>
      <sheetName val="STAMPA"/>
      <sheetName val="STAMPA (2)"/>
      <sheetName val="STAMPA (3)"/>
      <sheetName val="STAMPA (4)"/>
      <sheetName val="STAMPA (5)"/>
      <sheetName val="STAMPA (6)"/>
      <sheetName val="ISCRIZIONI"/>
      <sheetName val="CLASSIF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A3" t="str">
            <v>SORT</v>
          </cell>
          <cell r="B3" t="str">
            <v>PROV</v>
          </cell>
          <cell r="C3" t="str">
            <v>SOCIETA' SPORTIVA</v>
          </cell>
          <cell r="D3" t="str">
            <v>COGNOME E NOME</v>
          </cell>
          <cell r="E3" t="str">
            <v>COGNOME E NOME</v>
          </cell>
        </row>
        <row r="4">
          <cell r="A4">
            <v>1</v>
          </cell>
          <cell r="B4" t="str">
            <v>RE</v>
          </cell>
          <cell r="C4" t="str">
            <v>COLOMBAIA</v>
          </cell>
          <cell r="D4" t="str">
            <v>MAGNANI GIORGIO</v>
          </cell>
          <cell r="E4" t="str">
            <v>CANI LUCIANO</v>
          </cell>
        </row>
        <row r="5">
          <cell r="A5">
            <v>2</v>
          </cell>
          <cell r="B5" t="str">
            <v>RE</v>
          </cell>
          <cell r="C5" t="str">
            <v>COLOMBAIA</v>
          </cell>
          <cell r="D5" t="str">
            <v>ANDREOLI UMBERTO</v>
          </cell>
          <cell r="E5" t="str">
            <v>COSTI GUGLIELMO</v>
          </cell>
        </row>
        <row r="6">
          <cell r="A6">
            <v>3</v>
          </cell>
          <cell r="B6" t="str">
            <v>RE</v>
          </cell>
          <cell r="C6" t="str">
            <v>COLOMBAIA</v>
          </cell>
          <cell r="D6" t="str">
            <v>CASELLI CORRADO</v>
          </cell>
          <cell r="E6" t="str">
            <v>CERESOLI TEDDY</v>
          </cell>
        </row>
        <row r="7">
          <cell r="A7">
            <v>4</v>
          </cell>
          <cell r="B7" t="str">
            <v>RE</v>
          </cell>
          <cell r="C7" t="str">
            <v>COLOMBAIA</v>
          </cell>
          <cell r="D7" t="str">
            <v>LANZI  AGOSTINO</v>
          </cell>
          <cell r="E7" t="str">
            <v>COSTI ROMANO</v>
          </cell>
        </row>
        <row r="8">
          <cell r="A8">
            <v>5</v>
          </cell>
          <cell r="B8" t="str">
            <v>VT</v>
          </cell>
          <cell r="C8" t="str">
            <v>VITERBO</v>
          </cell>
          <cell r="D8" t="str">
            <v>PAOLOCCI GERARDO</v>
          </cell>
          <cell r="E8" t="str">
            <v>POMI MASSIMO</v>
          </cell>
        </row>
        <row r="9">
          <cell r="A9">
            <v>6</v>
          </cell>
          <cell r="B9" t="str">
            <v>TR</v>
          </cell>
          <cell r="C9" t="str">
            <v>ORVIETO</v>
          </cell>
          <cell r="D9" t="str">
            <v>VALENTINI GIANFRANCO</v>
          </cell>
          <cell r="E9" t="str">
            <v>FATTORINI MATTIA</v>
          </cell>
        </row>
        <row r="10">
          <cell r="A10">
            <v>7</v>
          </cell>
          <cell r="B10" t="str">
            <v>TR</v>
          </cell>
          <cell r="C10" t="str">
            <v>ORVIETO</v>
          </cell>
          <cell r="D10" t="str">
            <v>PROIETTI FRANCO</v>
          </cell>
          <cell r="E10" t="str">
            <v>MAGISTRATO FRANCESCO</v>
          </cell>
        </row>
        <row r="11">
          <cell r="A11">
            <v>8</v>
          </cell>
          <cell r="B11" t="str">
            <v>TR</v>
          </cell>
          <cell r="C11" t="str">
            <v>ACQUASPARTA</v>
          </cell>
          <cell r="D11" t="str">
            <v>CARPINELLI EMILIO</v>
          </cell>
          <cell r="E11" t="str">
            <v>PERSICHETTI GIULIANO</v>
          </cell>
        </row>
        <row r="12">
          <cell r="A12">
            <v>9</v>
          </cell>
          <cell r="B12" t="str">
            <v>TR</v>
          </cell>
          <cell r="C12" t="str">
            <v>SANGEMINI</v>
          </cell>
          <cell r="D12" t="str">
            <v>SANTI LUCIO</v>
          </cell>
          <cell r="E12" t="str">
            <v>SANTI LEONARDO</v>
          </cell>
        </row>
        <row r="13">
          <cell r="A13">
            <v>10</v>
          </cell>
          <cell r="B13" t="str">
            <v>TR</v>
          </cell>
          <cell r="C13" t="str">
            <v xml:space="preserve">LA SELVA </v>
          </cell>
          <cell r="D13" t="str">
            <v>COSTANZI VINCENZO</v>
          </cell>
          <cell r="E13" t="str">
            <v>PANTALLONE AUGUSTO</v>
          </cell>
        </row>
        <row r="14">
          <cell r="A14">
            <v>11</v>
          </cell>
          <cell r="B14" t="str">
            <v>TR</v>
          </cell>
          <cell r="C14" t="str">
            <v xml:space="preserve">LA SELVA </v>
          </cell>
          <cell r="D14" t="str">
            <v>SISTI ORAZIO</v>
          </cell>
          <cell r="E14" t="str">
            <v>SALVATELLI MARIO</v>
          </cell>
        </row>
        <row r="15">
          <cell r="A15">
            <v>12</v>
          </cell>
          <cell r="B15" t="str">
            <v>TR</v>
          </cell>
          <cell r="C15" t="str">
            <v>SANGEMINI</v>
          </cell>
          <cell r="D15" t="str">
            <v xml:space="preserve">SCIUTTI DANIELE </v>
          </cell>
          <cell r="E15" t="str">
            <v>LAUDI MARCO</v>
          </cell>
        </row>
        <row r="16">
          <cell r="A16">
            <v>13</v>
          </cell>
          <cell r="B16" t="str">
            <v>TR</v>
          </cell>
          <cell r="C16" t="str">
            <v>SANGEMINI</v>
          </cell>
          <cell r="D16" t="str">
            <v>FRASCONI ALMO</v>
          </cell>
          <cell r="E16" t="str">
            <v>FRASCONI ALFREDO</v>
          </cell>
        </row>
        <row r="17">
          <cell r="A17">
            <v>14</v>
          </cell>
          <cell r="B17" t="str">
            <v>TR</v>
          </cell>
          <cell r="C17" t="str">
            <v xml:space="preserve">FORNOLE </v>
          </cell>
          <cell r="D17" t="str">
            <v xml:space="preserve">DIERASMO DANIELE </v>
          </cell>
          <cell r="E17" t="str">
            <v>BUSSETTI MARCELLO</v>
          </cell>
        </row>
        <row r="18">
          <cell r="A18">
            <v>15</v>
          </cell>
          <cell r="B18" t="str">
            <v>TR</v>
          </cell>
          <cell r="C18" t="str">
            <v>CAMPITELLO</v>
          </cell>
          <cell r="D18" t="str">
            <v>MONTANUCCI RENATO</v>
          </cell>
          <cell r="E18" t="str">
            <v>NATALIZI MANLIO</v>
          </cell>
        </row>
        <row r="19">
          <cell r="A19">
            <v>16</v>
          </cell>
          <cell r="B19" t="str">
            <v>BO</v>
          </cell>
          <cell r="C19" t="str">
            <v>MONTESE</v>
          </cell>
          <cell r="D19" t="str">
            <v>TONDI DOMENICO</v>
          </cell>
          <cell r="E19" t="str">
            <v>BICOCCHI LORENZO</v>
          </cell>
        </row>
        <row r="20">
          <cell r="A20">
            <v>17</v>
          </cell>
          <cell r="B20" t="str">
            <v>BO</v>
          </cell>
          <cell r="C20" t="str">
            <v>MONTESE</v>
          </cell>
          <cell r="D20" t="str">
            <v>STEFANINI ROBERTO</v>
          </cell>
          <cell r="E20" t="str">
            <v>RIGHETTI ENZO</v>
          </cell>
        </row>
        <row r="21">
          <cell r="A21">
            <v>18</v>
          </cell>
          <cell r="B21" t="str">
            <v>BO</v>
          </cell>
          <cell r="C21" t="str">
            <v>MONTESE</v>
          </cell>
          <cell r="D21" t="str">
            <v>BERNABEI EMANUELE</v>
          </cell>
          <cell r="E21" t="str">
            <v>BANORRI FABIO</v>
          </cell>
        </row>
        <row r="22">
          <cell r="A22">
            <v>19</v>
          </cell>
          <cell r="B22" t="str">
            <v>BO</v>
          </cell>
          <cell r="C22" t="str">
            <v>MONTESE</v>
          </cell>
          <cell r="D22" t="str">
            <v>PEDRONI PIETRO</v>
          </cell>
          <cell r="E22" t="str">
            <v>RASCHI CARLO</v>
          </cell>
        </row>
        <row r="23">
          <cell r="A23">
            <v>20</v>
          </cell>
          <cell r="B23" t="str">
            <v>BO</v>
          </cell>
          <cell r="C23" t="str">
            <v>SANTA LUCIA</v>
          </cell>
          <cell r="D23" t="str">
            <v>DUZZI MARIO</v>
          </cell>
          <cell r="E23" t="str">
            <v>BALDUCCELLI DENIS</v>
          </cell>
        </row>
        <row r="24">
          <cell r="A24">
            <v>21</v>
          </cell>
          <cell r="B24" t="str">
            <v>BO</v>
          </cell>
          <cell r="C24" t="str">
            <v>MONTESE</v>
          </cell>
          <cell r="D24" t="str">
            <v>BORELLI OSCAR</v>
          </cell>
          <cell r="E24" t="str">
            <v>MARCACCI DARIO</v>
          </cell>
        </row>
        <row r="25">
          <cell r="A25">
            <v>22</v>
          </cell>
          <cell r="B25" t="str">
            <v>BO</v>
          </cell>
          <cell r="C25" t="str">
            <v>MONTESE</v>
          </cell>
          <cell r="D25" t="str">
            <v>MONARI QUINTO</v>
          </cell>
          <cell r="E25" t="str">
            <v>BERNARDONI LOTARIO</v>
          </cell>
        </row>
        <row r="26">
          <cell r="A26">
            <v>23</v>
          </cell>
          <cell r="B26" t="str">
            <v>BO</v>
          </cell>
          <cell r="C26" t="str">
            <v>MONTESE / S. LUCIA</v>
          </cell>
          <cell r="D26" t="str">
            <v>GIACOBAZZI SERGIO</v>
          </cell>
          <cell r="E26" t="str">
            <v>FANTINI FABRIZIO</v>
          </cell>
        </row>
        <row r="27">
          <cell r="A27">
            <v>24</v>
          </cell>
          <cell r="B27" t="str">
            <v>MO</v>
          </cell>
          <cell r="C27" t="str">
            <v>MONZONE</v>
          </cell>
          <cell r="D27" t="str">
            <v>ROGGIANI ELEUTERIO</v>
          </cell>
          <cell r="E27" t="str">
            <v>SALVATORI  ROMANO</v>
          </cell>
        </row>
        <row r="28">
          <cell r="A28">
            <v>25</v>
          </cell>
          <cell r="B28" t="str">
            <v>MO</v>
          </cell>
          <cell r="C28" t="str">
            <v>MONZONE</v>
          </cell>
          <cell r="D28" t="str">
            <v>IACCONI  GIULIANO</v>
          </cell>
          <cell r="E28" t="str">
            <v>COVILI  MARCO</v>
          </cell>
        </row>
        <row r="29">
          <cell r="A29">
            <v>26</v>
          </cell>
          <cell r="B29" t="str">
            <v>MO</v>
          </cell>
          <cell r="C29" t="str">
            <v>S. ANTONIO</v>
          </cell>
          <cell r="D29" t="str">
            <v>FERRARINI  FRANCO</v>
          </cell>
          <cell r="E29" t="str">
            <v>CHIODI  GIUSEPPE</v>
          </cell>
        </row>
        <row r="30">
          <cell r="A30">
            <v>27</v>
          </cell>
          <cell r="B30" t="str">
            <v>MO</v>
          </cell>
          <cell r="C30" t="str">
            <v>S. ANTONIO</v>
          </cell>
          <cell r="D30" t="str">
            <v>BARATTINI  GIANNI</v>
          </cell>
          <cell r="E30" t="str">
            <v>BORELLI  GERMANO</v>
          </cell>
        </row>
        <row r="31">
          <cell r="A31">
            <v>28</v>
          </cell>
          <cell r="B31" t="str">
            <v>MO</v>
          </cell>
          <cell r="C31" t="str">
            <v>ACQUARIA/LA CROCE</v>
          </cell>
          <cell r="D31" t="str">
            <v>SILVESTRINI  GRAZIANO</v>
          </cell>
          <cell r="E31" t="str">
            <v>NOBILI  ERIO</v>
          </cell>
        </row>
        <row r="32">
          <cell r="A32">
            <v>29</v>
          </cell>
          <cell r="B32" t="str">
            <v>MO</v>
          </cell>
          <cell r="C32" t="str">
            <v>ACQUARIA/LA CROCE</v>
          </cell>
          <cell r="D32" t="str">
            <v>TEGGI  GRAZIANO</v>
          </cell>
          <cell r="E32" t="str">
            <v>PINI  DINO</v>
          </cell>
        </row>
        <row r="33">
          <cell r="A33">
            <v>30</v>
          </cell>
          <cell r="B33" t="str">
            <v>MO</v>
          </cell>
          <cell r="C33" t="str">
            <v>FANANO</v>
          </cell>
          <cell r="D33" t="str">
            <v>SARTI  LAURO</v>
          </cell>
          <cell r="E33" t="str">
            <v>BIAGIONI  FRANCO</v>
          </cell>
        </row>
        <row r="34">
          <cell r="A34">
            <v>31</v>
          </cell>
          <cell r="B34" t="str">
            <v>MO</v>
          </cell>
          <cell r="C34" t="str">
            <v>FANANO</v>
          </cell>
          <cell r="D34" t="str">
            <v>PIGATI  GIANCARLO</v>
          </cell>
          <cell r="E34" t="str">
            <v>PELLEGRINI  DANIELE</v>
          </cell>
        </row>
        <row r="35">
          <cell r="A35">
            <v>32</v>
          </cell>
          <cell r="B35" t="str">
            <v>MO</v>
          </cell>
          <cell r="C35" t="str">
            <v>FANANO</v>
          </cell>
          <cell r="D35" t="str">
            <v>PIGATI  DOMENICO</v>
          </cell>
          <cell r="E35" t="str">
            <v>PIGATI  ALFIO</v>
          </cell>
        </row>
        <row r="36">
          <cell r="A36">
            <v>33</v>
          </cell>
          <cell r="B36" t="str">
            <v>MO</v>
          </cell>
          <cell r="C36" t="str">
            <v>FANANO</v>
          </cell>
          <cell r="D36" t="str">
            <v>MILANI  CARLO</v>
          </cell>
          <cell r="E36" t="str">
            <v>VERUCCHI  RENZO</v>
          </cell>
        </row>
        <row r="37">
          <cell r="A37">
            <v>34</v>
          </cell>
          <cell r="B37" t="str">
            <v>MO</v>
          </cell>
          <cell r="C37" t="str">
            <v>LAMA MOCOGNO/TOLE'</v>
          </cell>
          <cell r="D37" t="str">
            <v>ALBERGUCCI  AFRO</v>
          </cell>
          <cell r="E37" t="str">
            <v>NOBILI  PRIMO</v>
          </cell>
        </row>
        <row r="38">
          <cell r="A38">
            <v>35</v>
          </cell>
          <cell r="B38" t="str">
            <v>MO</v>
          </cell>
          <cell r="C38" t="str">
            <v>LAMA MOCOGNO/TOLE'</v>
          </cell>
          <cell r="D38" t="str">
            <v>CHESI  GABRIELE</v>
          </cell>
          <cell r="E38" t="str">
            <v>POLACCI  ALAN</v>
          </cell>
        </row>
        <row r="39">
          <cell r="A39">
            <v>36</v>
          </cell>
          <cell r="B39" t="str">
            <v>MO</v>
          </cell>
          <cell r="C39" t="str">
            <v>LAMA MOCOGNO/TOLE'</v>
          </cell>
          <cell r="D39" t="str">
            <v>ORSINI  WILLIAM</v>
          </cell>
          <cell r="E39" t="str">
            <v>GHERARDI  ALESSANDRO</v>
          </cell>
        </row>
        <row r="40">
          <cell r="A40">
            <v>37</v>
          </cell>
          <cell r="B40" t="str">
            <v>MO</v>
          </cell>
          <cell r="C40" t="str">
            <v>VIRTUS  PAVULLO</v>
          </cell>
          <cell r="D40" t="str">
            <v>ISEPPI  CLAUDIO</v>
          </cell>
          <cell r="E40" t="str">
            <v>BORTOLOTTI  DANIELE</v>
          </cell>
        </row>
        <row r="41">
          <cell r="A41">
            <v>38</v>
          </cell>
          <cell r="B41" t="str">
            <v>MO</v>
          </cell>
          <cell r="C41" t="str">
            <v>VIRTUS  PAVULLO</v>
          </cell>
          <cell r="D41" t="str">
            <v>SANTI  TIZIANO</v>
          </cell>
          <cell r="E41" t="str">
            <v>CORNIA  VINCENZO</v>
          </cell>
        </row>
        <row r="42">
          <cell r="A42">
            <v>39</v>
          </cell>
          <cell r="B42" t="str">
            <v>MO</v>
          </cell>
          <cell r="C42" t="str">
            <v>VIRTUS  PAVULLO</v>
          </cell>
          <cell r="D42" t="str">
            <v>ROSSI  MARINO</v>
          </cell>
          <cell r="E42" t="str">
            <v>BERTANTI  CLAUDIO</v>
          </cell>
        </row>
        <row r="43">
          <cell r="A43">
            <v>40</v>
          </cell>
          <cell r="B43" t="str">
            <v>MO</v>
          </cell>
          <cell r="C43" t="str">
            <v>PERLA  VERDE</v>
          </cell>
          <cell r="D43" t="str">
            <v>DIANA  LEANDRO</v>
          </cell>
          <cell r="E43" t="str">
            <v>NOBILI  SAURO</v>
          </cell>
        </row>
        <row r="44">
          <cell r="A44">
            <v>41</v>
          </cell>
          <cell r="B44" t="str">
            <v>MO</v>
          </cell>
          <cell r="C44" t="str">
            <v>PERLA  VERDE</v>
          </cell>
          <cell r="D44" t="str">
            <v>BAROZZINI  ARMANDO</v>
          </cell>
          <cell r="E44" t="str">
            <v>CAMPEGGI  GIANNI</v>
          </cell>
        </row>
        <row r="45">
          <cell r="A45">
            <v>42</v>
          </cell>
          <cell r="B45" t="str">
            <v>MO</v>
          </cell>
          <cell r="C45" t="str">
            <v>CASA VENTURELLI</v>
          </cell>
          <cell r="D45" t="str">
            <v>PALLADINI  ENRICO</v>
          </cell>
          <cell r="E45" t="str">
            <v>PALLADINI  ALESSANDRO</v>
          </cell>
        </row>
        <row r="46">
          <cell r="A46">
            <v>43</v>
          </cell>
          <cell r="B46" t="str">
            <v>MO</v>
          </cell>
          <cell r="C46" t="str">
            <v>CASA VENTURELLI</v>
          </cell>
          <cell r="D46" t="str">
            <v>MAGNANI  RENZO</v>
          </cell>
          <cell r="E46" t="str">
            <v>CAMINATI  ROMANO</v>
          </cell>
        </row>
        <row r="47">
          <cell r="A47">
            <v>44</v>
          </cell>
          <cell r="B47" t="str">
            <v>MO</v>
          </cell>
          <cell r="C47" t="str">
            <v>GAIATO</v>
          </cell>
          <cell r="D47" t="str">
            <v>CASELLI  DANILO</v>
          </cell>
          <cell r="E47" t="str">
            <v>CASTELLI  RENZO</v>
          </cell>
        </row>
        <row r="48">
          <cell r="A48">
            <v>45</v>
          </cell>
          <cell r="B48" t="str">
            <v>MO</v>
          </cell>
          <cell r="C48" t="str">
            <v>GAIATO</v>
          </cell>
          <cell r="D48" t="str">
            <v>BONCOMPAGNI  GIAN LUCA</v>
          </cell>
          <cell r="E48" t="str">
            <v>ZANAGLIA  GINO</v>
          </cell>
        </row>
        <row r="49">
          <cell r="A49">
            <v>46</v>
          </cell>
          <cell r="B49" t="str">
            <v>MO</v>
          </cell>
          <cell r="C49" t="str">
            <v>MARANELLO/MO</v>
          </cell>
          <cell r="D49" t="str">
            <v>BARBIERI  GIANCARLO</v>
          </cell>
          <cell r="E49" t="str">
            <v>GIUSTI  DANIELE</v>
          </cell>
        </row>
        <row r="50">
          <cell r="A50">
            <v>47</v>
          </cell>
          <cell r="B50" t="str">
            <v>MO</v>
          </cell>
          <cell r="C50" t="str">
            <v>MARANELLO/MO</v>
          </cell>
          <cell r="D50" t="str">
            <v>UGOLINI  ANTONIO</v>
          </cell>
          <cell r="E50" t="str">
            <v>BIAGIONI  MARIO</v>
          </cell>
        </row>
        <row r="51">
          <cell r="A51">
            <v>48</v>
          </cell>
          <cell r="B51" t="str">
            <v>MO</v>
          </cell>
          <cell r="C51" t="str">
            <v>POLINAGO/MARANELLO</v>
          </cell>
          <cell r="D51" t="str">
            <v>CORSINI  PIETRO</v>
          </cell>
          <cell r="E51" t="str">
            <v>FRATTI  EGISTO</v>
          </cell>
        </row>
        <row r="52">
          <cell r="A52">
            <v>49</v>
          </cell>
          <cell r="B52" t="str">
            <v>MO</v>
          </cell>
          <cell r="C52" t="str">
            <v>S.V.S.</v>
          </cell>
          <cell r="D52" t="str">
            <v>MONTANINI  GINO</v>
          </cell>
          <cell r="E52" t="str">
            <v>MAZZINI  ALDO</v>
          </cell>
        </row>
        <row r="53">
          <cell r="A53">
            <v>50</v>
          </cell>
          <cell r="B53" t="str">
            <v>MO</v>
          </cell>
          <cell r="C53" t="str">
            <v>S.V.S.</v>
          </cell>
          <cell r="D53" t="str">
            <v>BORTOLANI  MAURO</v>
          </cell>
          <cell r="E53" t="str">
            <v>TURRINI  GIACOMO</v>
          </cell>
        </row>
        <row r="54">
          <cell r="A54">
            <v>51</v>
          </cell>
          <cell r="B54" t="str">
            <v>MO</v>
          </cell>
          <cell r="C54" t="str">
            <v>FONDOVALLE</v>
          </cell>
          <cell r="D54" t="str">
            <v>BONUCCHI  GIORGIO</v>
          </cell>
          <cell r="E54" t="str">
            <v>FRANCHI  VITTORIO</v>
          </cell>
        </row>
        <row r="55">
          <cell r="A55">
            <v>52</v>
          </cell>
          <cell r="B55" t="str">
            <v>AR</v>
          </cell>
          <cell r="C55" t="str">
            <v>CORTONA</v>
          </cell>
          <cell r="D55" t="str">
            <v>ALESSANDRINI ARMANDO</v>
          </cell>
          <cell r="E55" t="str">
            <v>FALINI FERNANDO</v>
          </cell>
        </row>
        <row r="56">
          <cell r="A56">
            <v>53</v>
          </cell>
          <cell r="B56" t="str">
            <v>AR</v>
          </cell>
          <cell r="C56" t="str">
            <v>CORTONA</v>
          </cell>
          <cell r="D56" t="str">
            <v>PILATO FRANCO</v>
          </cell>
          <cell r="E56" t="str">
            <v>ZEPPOLONI FRANCO</v>
          </cell>
        </row>
        <row r="57">
          <cell r="A57">
            <v>54</v>
          </cell>
          <cell r="B57" t="str">
            <v>PG</v>
          </cell>
          <cell r="C57" t="str">
            <v>SOLAR TODI</v>
          </cell>
          <cell r="D57" t="str">
            <v>ANGELI MARCELLO</v>
          </cell>
          <cell r="E57" t="str">
            <v>POLVERINI QUINTO</v>
          </cell>
        </row>
        <row r="58">
          <cell r="A58">
            <v>55</v>
          </cell>
          <cell r="B58" t="str">
            <v>PG</v>
          </cell>
          <cell r="C58" t="str">
            <v>SOLAR TODI</v>
          </cell>
          <cell r="D58" t="str">
            <v>SCARGETTA CARLO</v>
          </cell>
          <cell r="E58" t="str">
            <v>PAGLIACCIA SERGIO</v>
          </cell>
        </row>
        <row r="59">
          <cell r="A59">
            <v>56</v>
          </cell>
          <cell r="B59" t="str">
            <v>PG</v>
          </cell>
          <cell r="C59" t="str">
            <v>SPOLETO</v>
          </cell>
          <cell r="D59" t="str">
            <v>VERNACCIA CLAUDIO</v>
          </cell>
          <cell r="E59" t="str">
            <v>BACCHETTINI SANTE</v>
          </cell>
        </row>
        <row r="60">
          <cell r="A60">
            <v>57</v>
          </cell>
          <cell r="B60" t="str">
            <v>PG</v>
          </cell>
          <cell r="C60" t="str">
            <v>SPOLETO</v>
          </cell>
          <cell r="D60" t="str">
            <v>FIORDELOMODO NAZZARENO</v>
          </cell>
          <cell r="E60" t="str">
            <v>ALCINI MORENO</v>
          </cell>
        </row>
        <row r="61">
          <cell r="A61">
            <v>58</v>
          </cell>
          <cell r="B61" t="str">
            <v>PG</v>
          </cell>
          <cell r="C61" t="str">
            <v>SPOLETO</v>
          </cell>
          <cell r="D61" t="str">
            <v>MORBIDONI GIOVANNI</v>
          </cell>
          <cell r="E61" t="str">
            <v>PIZZI FERDINANDO</v>
          </cell>
        </row>
        <row r="62">
          <cell r="A62">
            <v>59</v>
          </cell>
          <cell r="B62" t="str">
            <v>PG</v>
          </cell>
          <cell r="C62" t="str">
            <v>MORETTI MARSCIANO</v>
          </cell>
          <cell r="D62" t="str">
            <v>ORLANDI MORENO</v>
          </cell>
          <cell r="E62" t="str">
            <v>GIGLIONI LUCIANO</v>
          </cell>
        </row>
        <row r="63">
          <cell r="A63">
            <v>60</v>
          </cell>
          <cell r="B63" t="str">
            <v>PG</v>
          </cell>
          <cell r="C63" t="str">
            <v>BOSCO</v>
          </cell>
          <cell r="D63" t="str">
            <v>CISTELLINI FRANCESCO</v>
          </cell>
          <cell r="E63" t="str">
            <v>MARAMIGI RINO</v>
          </cell>
        </row>
        <row r="64">
          <cell r="A64">
            <v>61</v>
          </cell>
          <cell r="B64" t="str">
            <v>PG</v>
          </cell>
          <cell r="C64" t="str">
            <v>BOSCO</v>
          </cell>
          <cell r="D64" t="str">
            <v>CURTI ANDREA</v>
          </cell>
          <cell r="E64" t="str">
            <v>BRUGNONI ALBANO</v>
          </cell>
        </row>
        <row r="65">
          <cell r="A65">
            <v>62</v>
          </cell>
          <cell r="B65" t="str">
            <v>PG</v>
          </cell>
          <cell r="C65" t="str">
            <v>I LUPI DI GUBBIO</v>
          </cell>
          <cell r="D65" t="str">
            <v>CERBELLA PAOLO</v>
          </cell>
          <cell r="E65" t="str">
            <v>CASAGRANDE LUIGI</v>
          </cell>
        </row>
        <row r="66">
          <cell r="A66">
            <v>63</v>
          </cell>
          <cell r="B66" t="str">
            <v>PG</v>
          </cell>
          <cell r="C66" t="str">
            <v>M.V.T.</v>
          </cell>
          <cell r="D66" t="str">
            <v>BOCCHINI ALESSANDRO</v>
          </cell>
          <cell r="E66" t="str">
            <v>GIULIVI PAOLO</v>
          </cell>
        </row>
        <row r="67">
          <cell r="A67">
            <v>64</v>
          </cell>
          <cell r="B67" t="str">
            <v>PG</v>
          </cell>
          <cell r="C67" t="str">
            <v>MIGLIANO</v>
          </cell>
          <cell r="D67" t="str">
            <v>PIERASSA PAOLO</v>
          </cell>
          <cell r="E67" t="str">
            <v>FASTELLINI MARCELLO</v>
          </cell>
        </row>
      </sheetData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GLIO GARA"/>
      <sheetName val="STAMPA"/>
      <sheetName val="STAMPA (2)"/>
      <sheetName val="STAMPA (3)"/>
      <sheetName val="STAMPA (4)"/>
      <sheetName val="STAMPA (5)"/>
      <sheetName val="STAMPA (6)"/>
      <sheetName val="ISCRIZIONI"/>
      <sheetName val="CLASSIFICA"/>
    </sheetNames>
    <sheetDataSet>
      <sheetData sheetId="0">
        <row r="21">
          <cell r="O21">
            <v>21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">
          <cell r="A3" t="str">
            <v>SORT</v>
          </cell>
          <cell r="B3" t="str">
            <v>PROV</v>
          </cell>
          <cell r="C3" t="str">
            <v>SOCIETA' SPORTIVA</v>
          </cell>
          <cell r="D3" t="str">
            <v>COGNOME E NOME</v>
          </cell>
          <cell r="E3" t="str">
            <v>COGNOME E NOME</v>
          </cell>
        </row>
        <row r="4">
          <cell r="A4">
            <v>1</v>
          </cell>
          <cell r="B4" t="str">
            <v>BO</v>
          </cell>
          <cell r="C4" t="str">
            <v>SANTA LUCIA</v>
          </cell>
          <cell r="D4" t="str">
            <v>BALDUCCELLI MARCO</v>
          </cell>
          <cell r="E4" t="str">
            <v>BALDUCCELLI MATTIA</v>
          </cell>
        </row>
        <row r="5">
          <cell r="A5">
            <v>2</v>
          </cell>
          <cell r="B5" t="str">
            <v>BO</v>
          </cell>
          <cell r="C5" t="str">
            <v>SANTA LUCIA</v>
          </cell>
          <cell r="D5" t="str">
            <v>BAZZIGOTTI DAVIDE</v>
          </cell>
          <cell r="E5" t="str">
            <v>ZUCCARINI MARIO</v>
          </cell>
        </row>
        <row r="6">
          <cell r="A6">
            <v>3</v>
          </cell>
          <cell r="B6" t="str">
            <v>BO</v>
          </cell>
          <cell r="C6" t="str">
            <v>SANTA LUCIA</v>
          </cell>
          <cell r="D6" t="str">
            <v>DOZZI BENITO</v>
          </cell>
          <cell r="E6" t="str">
            <v>PASSINI GIUSEPPE</v>
          </cell>
        </row>
        <row r="7">
          <cell r="A7">
            <v>4</v>
          </cell>
          <cell r="B7" t="str">
            <v>BO</v>
          </cell>
          <cell r="C7" t="str">
            <v>MONTESE</v>
          </cell>
          <cell r="D7" t="str">
            <v>TURRINI DAVIDE</v>
          </cell>
          <cell r="E7" t="str">
            <v>GIANAROLI FABIO</v>
          </cell>
        </row>
        <row r="8">
          <cell r="A8">
            <v>5</v>
          </cell>
          <cell r="B8" t="str">
            <v>BO</v>
          </cell>
          <cell r="C8" t="str">
            <v>MONTESE</v>
          </cell>
          <cell r="D8" t="str">
            <v>BANORRI MAURIZIO</v>
          </cell>
          <cell r="E8" t="str">
            <v>BONI UGO</v>
          </cell>
        </row>
        <row r="9">
          <cell r="A9">
            <v>6</v>
          </cell>
          <cell r="B9" t="str">
            <v>BO</v>
          </cell>
          <cell r="C9" t="str">
            <v>MONTESE</v>
          </cell>
          <cell r="D9" t="str">
            <v>BERTI LUCA</v>
          </cell>
          <cell r="E9" t="str">
            <v>TONDI DOMENICO</v>
          </cell>
        </row>
        <row r="10">
          <cell r="A10">
            <v>7</v>
          </cell>
          <cell r="B10" t="str">
            <v>AR</v>
          </cell>
          <cell r="C10" t="str">
            <v>A.S.D.R. CORTONA</v>
          </cell>
          <cell r="D10" t="str">
            <v>ALESSANDRINI ARMANDO</v>
          </cell>
          <cell r="E10" t="str">
            <v>FRAGAI MASSIMILIANO</v>
          </cell>
        </row>
        <row r="11">
          <cell r="A11">
            <v>8</v>
          </cell>
          <cell r="B11" t="str">
            <v>TR</v>
          </cell>
          <cell r="C11" t="str">
            <v>FORNOLE</v>
          </cell>
          <cell r="D11" t="str">
            <v>BARCHERINI RANIERO</v>
          </cell>
          <cell r="E11" t="str">
            <v>CANEPONE GRAZIANO</v>
          </cell>
        </row>
        <row r="12">
          <cell r="A12">
            <v>9</v>
          </cell>
          <cell r="B12" t="str">
            <v>TR</v>
          </cell>
          <cell r="C12" t="str">
            <v xml:space="preserve">FORNOLE </v>
          </cell>
          <cell r="D12" t="str">
            <v>MACCAGLIA ALBERTO</v>
          </cell>
          <cell r="E12" t="str">
            <v>FURIOSI ALBERTO</v>
          </cell>
        </row>
        <row r="13">
          <cell r="A13">
            <v>10</v>
          </cell>
          <cell r="B13" t="str">
            <v>TR</v>
          </cell>
          <cell r="C13" t="str">
            <v>ACQUASPARTA</v>
          </cell>
          <cell r="D13" t="str">
            <v>FURIOSI PAOLO</v>
          </cell>
          <cell r="E13" t="str">
            <v>MARCHETTI LEO</v>
          </cell>
        </row>
        <row r="14">
          <cell r="A14">
            <v>11</v>
          </cell>
          <cell r="B14" t="str">
            <v>TR</v>
          </cell>
          <cell r="C14" t="str">
            <v>SANGEMINI/POSCARGANO</v>
          </cell>
          <cell r="D14" t="str">
            <v xml:space="preserve">API BENEDETTO </v>
          </cell>
          <cell r="E14" t="str">
            <v>ONORI OMERO</v>
          </cell>
        </row>
        <row r="15">
          <cell r="A15">
            <v>12</v>
          </cell>
          <cell r="B15" t="str">
            <v>TR</v>
          </cell>
          <cell r="C15" t="str">
            <v>POSCARGANO</v>
          </cell>
          <cell r="D15" t="str">
            <v>SANI RICCARDO</v>
          </cell>
          <cell r="E15" t="str">
            <v>ROSI LUCIANO</v>
          </cell>
        </row>
        <row r="16">
          <cell r="A16">
            <v>13</v>
          </cell>
          <cell r="B16" t="str">
            <v>PG</v>
          </cell>
          <cell r="C16" t="str">
            <v>BOSCO</v>
          </cell>
          <cell r="D16" t="str">
            <v>BRUGNONI DOMENICO</v>
          </cell>
          <cell r="E16" t="str">
            <v>CISTELLINI LUCA</v>
          </cell>
        </row>
        <row r="17">
          <cell r="A17">
            <v>14</v>
          </cell>
          <cell r="B17" t="str">
            <v>PG</v>
          </cell>
          <cell r="C17" t="str">
            <v>MIGLIANO</v>
          </cell>
          <cell r="D17" t="str">
            <v>BASIGLINI MARCO</v>
          </cell>
          <cell r="E17" t="str">
            <v>CAIELLO CARLO</v>
          </cell>
        </row>
        <row r="18">
          <cell r="A18">
            <v>15</v>
          </cell>
          <cell r="B18" t="str">
            <v>PG</v>
          </cell>
          <cell r="C18" t="str">
            <v>MIGLIANO</v>
          </cell>
          <cell r="D18" t="str">
            <v>PROIETTI GIULIANO</v>
          </cell>
          <cell r="E18" t="str">
            <v>PROIETTI LUIGI</v>
          </cell>
        </row>
        <row r="19">
          <cell r="A19">
            <v>16</v>
          </cell>
          <cell r="B19" t="str">
            <v>PG</v>
          </cell>
          <cell r="C19" t="str">
            <v>MIGLIANO</v>
          </cell>
          <cell r="D19" t="str">
            <v>MASTRINI LUCIANO</v>
          </cell>
          <cell r="E19" t="str">
            <v>AMBROGLINI GIULIO</v>
          </cell>
        </row>
        <row r="20">
          <cell r="A20">
            <v>17</v>
          </cell>
          <cell r="B20" t="str">
            <v>PG</v>
          </cell>
          <cell r="C20" t="str">
            <v>I LUPI DI GUBBIO</v>
          </cell>
          <cell r="D20" t="str">
            <v>VAGNARELLI STEFANO</v>
          </cell>
          <cell r="E20" t="str">
            <v>RONCHI MIRCO</v>
          </cell>
        </row>
        <row r="21">
          <cell r="A21">
            <v>18</v>
          </cell>
          <cell r="B21" t="str">
            <v>PG</v>
          </cell>
          <cell r="C21" t="str">
            <v>SOLAR TODI/SPOLETO</v>
          </cell>
          <cell r="D21" t="str">
            <v>SCARGETTA FABRIZIO</v>
          </cell>
          <cell r="E21" t="str">
            <v>CAPOTONDO FABIO</v>
          </cell>
        </row>
        <row r="22">
          <cell r="A22">
            <v>19</v>
          </cell>
          <cell r="B22" t="str">
            <v>PG</v>
          </cell>
          <cell r="C22" t="str">
            <v>SPOLETO</v>
          </cell>
          <cell r="D22" t="str">
            <v>SCARPONI TIZIANO</v>
          </cell>
          <cell r="E22" t="str">
            <v>MORBIDONI FABIO</v>
          </cell>
        </row>
        <row r="23">
          <cell r="A23">
            <v>20</v>
          </cell>
          <cell r="B23" t="str">
            <v>PG</v>
          </cell>
          <cell r="C23" t="str">
            <v xml:space="preserve">SOLAR TODI </v>
          </cell>
          <cell r="D23" t="str">
            <v>MARCONI ORIANO</v>
          </cell>
          <cell r="E23" t="str">
            <v>STELLA MAURO</v>
          </cell>
        </row>
        <row r="24">
          <cell r="A24">
            <v>21</v>
          </cell>
          <cell r="B24" t="str">
            <v>PG</v>
          </cell>
          <cell r="C24" t="str">
            <v xml:space="preserve">SOLAR TODI </v>
          </cell>
          <cell r="D24" t="str">
            <v>CAMILLI GINO</v>
          </cell>
          <cell r="E24" t="str">
            <v>CAMILLI MARCO</v>
          </cell>
        </row>
        <row r="25">
          <cell r="A25">
            <v>22</v>
          </cell>
          <cell r="B25" t="str">
            <v>PG</v>
          </cell>
          <cell r="C25" t="str">
            <v>LACUGNANO-ROSIGNOLI</v>
          </cell>
          <cell r="D25" t="str">
            <v>MERLI GIUSEPPE</v>
          </cell>
          <cell r="E25" t="str">
            <v>MERLI FEDERICO</v>
          </cell>
        </row>
        <row r="26">
          <cell r="A26">
            <v>23</v>
          </cell>
          <cell r="B26" t="str">
            <v>PG</v>
          </cell>
          <cell r="C26" t="str">
            <v>LACUGNANO-ROSIGNOLI</v>
          </cell>
          <cell r="D26" t="str">
            <v>MILLUCCI ANTONIO</v>
          </cell>
          <cell r="E26" t="str">
            <v>MILLUCCI PAOLO</v>
          </cell>
        </row>
        <row r="27">
          <cell r="A27">
            <v>24</v>
          </cell>
          <cell r="B27" t="str">
            <v>PG</v>
          </cell>
          <cell r="C27" t="str">
            <v>MORETTI MARSCIANO</v>
          </cell>
          <cell r="D27" t="str">
            <v>PORCARI FRANCESCO</v>
          </cell>
          <cell r="E27" t="str">
            <v>GIGLIONI ALESSANDRO</v>
          </cell>
        </row>
        <row r="28">
          <cell r="A28">
            <v>25</v>
          </cell>
          <cell r="B28" t="str">
            <v>PG</v>
          </cell>
          <cell r="C28" t="str">
            <v>M.V.T.</v>
          </cell>
          <cell r="D28" t="str">
            <v xml:space="preserve">RIGHI GIANNI </v>
          </cell>
          <cell r="E28" t="str">
            <v>CARDARELLI ORESTE</v>
          </cell>
        </row>
        <row r="29">
          <cell r="A29">
            <v>26</v>
          </cell>
          <cell r="B29" t="str">
            <v>SI</v>
          </cell>
          <cell r="C29" t="str">
            <v>CHIUSI - ORVIETO</v>
          </cell>
          <cell r="D29" t="str">
            <v>SERRANTI  FAUSTO</v>
          </cell>
          <cell r="E29" t="str">
            <v>TARPARELLI  MARCO</v>
          </cell>
        </row>
        <row r="30">
          <cell r="A30">
            <v>27</v>
          </cell>
          <cell r="B30" t="str">
            <v>SI</v>
          </cell>
          <cell r="C30" t="str">
            <v>CHIUSI - ORVIETO</v>
          </cell>
          <cell r="D30" t="str">
            <v>FATTORINI  FAUSTO</v>
          </cell>
          <cell r="E30" t="str">
            <v>CASTORRI STEFANO</v>
          </cell>
        </row>
        <row r="31">
          <cell r="A31">
            <v>28</v>
          </cell>
          <cell r="B31" t="str">
            <v>VT</v>
          </cell>
          <cell r="C31" t="str">
            <v>VITERBO</v>
          </cell>
          <cell r="D31" t="str">
            <v>PAOLOCCI STEFANO</v>
          </cell>
          <cell r="E31" t="str">
            <v>PORTA LUCA</v>
          </cell>
        </row>
        <row r="32">
          <cell r="A32">
            <v>29</v>
          </cell>
          <cell r="B32" t="str">
            <v>MO</v>
          </cell>
          <cell r="C32" t="str">
            <v>TOLE'  2000</v>
          </cell>
          <cell r="D32" t="str">
            <v>BALLOCCHI WAINER</v>
          </cell>
          <cell r="E32" t="str">
            <v>PINI  NICOLA</v>
          </cell>
        </row>
        <row r="33">
          <cell r="A33">
            <v>30</v>
          </cell>
          <cell r="B33" t="str">
            <v>MO</v>
          </cell>
          <cell r="C33" t="str">
            <v>TOLE'  2000</v>
          </cell>
          <cell r="D33" t="str">
            <v>CASELLI  DINO</v>
          </cell>
          <cell r="E33" t="str">
            <v>CHESI  LUIGI</v>
          </cell>
        </row>
        <row r="34">
          <cell r="A34">
            <v>31</v>
          </cell>
          <cell r="B34" t="str">
            <v>MO</v>
          </cell>
          <cell r="C34" t="str">
            <v>TOLE'  2000</v>
          </cell>
          <cell r="D34" t="str">
            <v>CORSINI  FABRIZIO</v>
          </cell>
          <cell r="E34" t="str">
            <v>COCCETTI  FABIO</v>
          </cell>
        </row>
        <row r="35">
          <cell r="A35">
            <v>32</v>
          </cell>
          <cell r="B35" t="str">
            <v>MO</v>
          </cell>
          <cell r="C35" t="str">
            <v>TOLE'  2000</v>
          </cell>
          <cell r="D35" t="str">
            <v>TONOZZI  GIORGIO</v>
          </cell>
          <cell r="E35" t="str">
            <v>TONOZZI  PIERO</v>
          </cell>
        </row>
        <row r="36">
          <cell r="A36">
            <v>33</v>
          </cell>
          <cell r="B36" t="str">
            <v>MO</v>
          </cell>
          <cell r="C36" t="str">
            <v>TOLE'  2000</v>
          </cell>
          <cell r="D36" t="str">
            <v>BALLOCCHI GIUSEPPE</v>
          </cell>
          <cell r="E36" t="str">
            <v>ZIRONI  ROBERTO</v>
          </cell>
        </row>
        <row r="37">
          <cell r="A37">
            <v>34</v>
          </cell>
          <cell r="B37" t="str">
            <v>MO</v>
          </cell>
          <cell r="C37" t="str">
            <v>CASINE</v>
          </cell>
          <cell r="D37" t="str">
            <v>GHERARDINI  MARCO STEFANO</v>
          </cell>
          <cell r="E37" t="str">
            <v>ALTARIVA  CLAUDIO</v>
          </cell>
        </row>
        <row r="38">
          <cell r="A38">
            <v>35</v>
          </cell>
          <cell r="B38" t="str">
            <v>MO</v>
          </cell>
          <cell r="C38" t="str">
            <v>CASINE</v>
          </cell>
          <cell r="D38" t="str">
            <v>CERFOGLI  TIZIANO</v>
          </cell>
          <cell r="E38" t="str">
            <v>GILI  MATTEO</v>
          </cell>
        </row>
        <row r="39">
          <cell r="A39">
            <v>36</v>
          </cell>
          <cell r="B39" t="str">
            <v>MO</v>
          </cell>
          <cell r="C39" t="str">
            <v>CASINE</v>
          </cell>
          <cell r="D39" t="str">
            <v>QUERCIAGROSSA  IVO</v>
          </cell>
          <cell r="E39" t="str">
            <v>MIGLIORI  GIULIANO</v>
          </cell>
        </row>
        <row r="40">
          <cell r="A40">
            <v>37</v>
          </cell>
          <cell r="B40" t="str">
            <v>MO</v>
          </cell>
          <cell r="C40" t="str">
            <v>CASINE</v>
          </cell>
          <cell r="D40" t="str">
            <v>GIACOMELLI  SILVANO</v>
          </cell>
          <cell r="E40" t="str">
            <v>BOSELLI  LUIGI</v>
          </cell>
        </row>
        <row r="41">
          <cell r="A41">
            <v>38</v>
          </cell>
          <cell r="B41" t="str">
            <v>MO</v>
          </cell>
          <cell r="C41" t="str">
            <v>S.V.S.</v>
          </cell>
          <cell r="D41" t="str">
            <v>MARESCOTTI  GIANLUCA</v>
          </cell>
          <cell r="E41" t="str">
            <v>RICCI  ADRIANO</v>
          </cell>
        </row>
        <row r="42">
          <cell r="A42">
            <v>39</v>
          </cell>
          <cell r="B42" t="str">
            <v>MO</v>
          </cell>
          <cell r="C42" t="str">
            <v>S.V.S.</v>
          </cell>
          <cell r="D42" t="str">
            <v>GIACOBAZZI  FABRIZIO</v>
          </cell>
          <cell r="E42" t="str">
            <v>GIOVANNELLI  IVO</v>
          </cell>
        </row>
        <row r="43">
          <cell r="A43">
            <v>40</v>
          </cell>
          <cell r="B43" t="str">
            <v>MO</v>
          </cell>
          <cell r="C43" t="str">
            <v>S.V.S.</v>
          </cell>
          <cell r="D43" t="str">
            <v>FERRAGUTI  SIMONE</v>
          </cell>
          <cell r="E43" t="str">
            <v>MARESCOTTI  MATTEO</v>
          </cell>
        </row>
        <row r="44">
          <cell r="A44">
            <v>41</v>
          </cell>
          <cell r="B44" t="str">
            <v>MO</v>
          </cell>
          <cell r="C44" t="str">
            <v>S.V.S.</v>
          </cell>
          <cell r="D44" t="str">
            <v>FERRARI  WILLIAM</v>
          </cell>
          <cell r="E44" t="str">
            <v>PESAVENTO  LUCA</v>
          </cell>
        </row>
        <row r="45">
          <cell r="A45">
            <v>42</v>
          </cell>
          <cell r="B45" t="str">
            <v>MO</v>
          </cell>
          <cell r="C45" t="str">
            <v>ZOCCA</v>
          </cell>
          <cell r="D45" t="str">
            <v>RICCI  LUCIANO</v>
          </cell>
          <cell r="E45" t="str">
            <v>DONINI  GIOVANNI</v>
          </cell>
        </row>
        <row r="46">
          <cell r="A46">
            <v>43</v>
          </cell>
          <cell r="B46" t="str">
            <v>MO</v>
          </cell>
          <cell r="C46" t="str">
            <v>ZOCCA</v>
          </cell>
          <cell r="D46" t="str">
            <v>RICCI  FABIO</v>
          </cell>
          <cell r="E46" t="str">
            <v>VIOLI  MICHELE</v>
          </cell>
        </row>
        <row r="47">
          <cell r="A47">
            <v>44</v>
          </cell>
          <cell r="B47" t="str">
            <v>MO</v>
          </cell>
          <cell r="C47" t="str">
            <v>ZOCCA</v>
          </cell>
          <cell r="D47" t="str">
            <v>VICINELLI  VITERBO</v>
          </cell>
          <cell r="E47" t="str">
            <v>PEDRONI  ROBERTO</v>
          </cell>
        </row>
        <row r="48">
          <cell r="A48">
            <v>45</v>
          </cell>
          <cell r="B48" t="str">
            <v>MO</v>
          </cell>
          <cell r="C48" t="str">
            <v>FANANO</v>
          </cell>
          <cell r="D48" t="str">
            <v>BONACORSI  FRANCESCO</v>
          </cell>
          <cell r="E48" t="str">
            <v>GIANNINI  ERMANNO</v>
          </cell>
        </row>
        <row r="49">
          <cell r="A49">
            <v>46</v>
          </cell>
          <cell r="B49" t="str">
            <v>MO</v>
          </cell>
          <cell r="C49" t="str">
            <v>FANANO</v>
          </cell>
          <cell r="D49" t="str">
            <v>NARDI  EFREM</v>
          </cell>
          <cell r="E49" t="str">
            <v>FERRARI  ALFREDO</v>
          </cell>
        </row>
        <row r="50">
          <cell r="A50">
            <v>47</v>
          </cell>
          <cell r="B50" t="str">
            <v>MO</v>
          </cell>
          <cell r="C50" t="str">
            <v>CASA  VENTURELLI</v>
          </cell>
          <cell r="D50" t="str">
            <v>BALOCCHI  ALCEO</v>
          </cell>
          <cell r="E50" t="str">
            <v>CASINI  ALESSANDRO</v>
          </cell>
        </row>
        <row r="51">
          <cell r="A51">
            <v>48</v>
          </cell>
          <cell r="B51" t="str">
            <v>MO</v>
          </cell>
          <cell r="C51" t="str">
            <v>S.ANTONIO</v>
          </cell>
          <cell r="D51" t="str">
            <v>GUALMINI  FERNANDO</v>
          </cell>
          <cell r="E51" t="str">
            <v>GUALMINI  ELIO</v>
          </cell>
        </row>
        <row r="52">
          <cell r="A52">
            <v>49</v>
          </cell>
          <cell r="B52" t="str">
            <v>MO</v>
          </cell>
          <cell r="C52" t="str">
            <v>S.ANTONIO</v>
          </cell>
          <cell r="D52" t="str">
            <v>INGRAMI  ROBERTO</v>
          </cell>
          <cell r="E52" t="str">
            <v>BENEDETTI  GIULIANO</v>
          </cell>
        </row>
        <row r="53">
          <cell r="A53">
            <v>50</v>
          </cell>
          <cell r="B53" t="str">
            <v>MO</v>
          </cell>
          <cell r="C53" t="str">
            <v>S.ANTONIO</v>
          </cell>
          <cell r="D53" t="str">
            <v>CASELLI  ALEX</v>
          </cell>
          <cell r="E53" t="str">
            <v>GUBERTINI  MARCELLO</v>
          </cell>
        </row>
        <row r="54">
          <cell r="A54">
            <v>51</v>
          </cell>
          <cell r="B54" t="str">
            <v>MO</v>
          </cell>
          <cell r="C54" t="str">
            <v>S.ANTONIO</v>
          </cell>
          <cell r="D54" t="str">
            <v>LADURINI  RENZO</v>
          </cell>
          <cell r="E54" t="str">
            <v>BENEVENTI  EMANUELE</v>
          </cell>
        </row>
        <row r="55">
          <cell r="A55">
            <v>52</v>
          </cell>
          <cell r="B55" t="str">
            <v>MO</v>
          </cell>
          <cell r="C55" t="str">
            <v>S.ANTONIO</v>
          </cell>
          <cell r="D55" t="str">
            <v>CHIODI  GIUSEPPE</v>
          </cell>
          <cell r="E55" t="str">
            <v>GUALMINI  ETTORE</v>
          </cell>
        </row>
        <row r="56">
          <cell r="A56">
            <v>53</v>
          </cell>
          <cell r="B56" t="str">
            <v>MO</v>
          </cell>
          <cell r="C56" t="str">
            <v>ROVINELLA</v>
          </cell>
          <cell r="D56" t="str">
            <v>BENASSI  CLAUDIO</v>
          </cell>
          <cell r="E56" t="str">
            <v>COVILI  CARLO</v>
          </cell>
        </row>
        <row r="57">
          <cell r="A57">
            <v>54</v>
          </cell>
          <cell r="B57" t="str">
            <v>MO</v>
          </cell>
          <cell r="C57" t="str">
            <v>ACQUARIA LA CROCE</v>
          </cell>
          <cell r="D57" t="str">
            <v>FONTANA  FERNANDO</v>
          </cell>
          <cell r="E57" t="str">
            <v>BENEVENTI  CHRISTIAN</v>
          </cell>
        </row>
        <row r="58">
          <cell r="A58">
            <v>55</v>
          </cell>
          <cell r="B58" t="str">
            <v>MO</v>
          </cell>
          <cell r="C58" t="str">
            <v>VIGNOLA</v>
          </cell>
          <cell r="D58" t="str">
            <v>DOZZI  DANIELE</v>
          </cell>
          <cell r="E58" t="str">
            <v>FANTINI  STEFANO</v>
          </cell>
        </row>
        <row r="59">
          <cell r="A59">
            <v>56</v>
          </cell>
          <cell r="B59" t="str">
            <v>MO</v>
          </cell>
          <cell r="C59" t="str">
            <v>FONDOVALLE</v>
          </cell>
          <cell r="D59" t="str">
            <v>QUERCIAGROSSA  MASSIMO</v>
          </cell>
          <cell r="E59" t="str">
            <v>CERFOGLI  NELLO</v>
          </cell>
        </row>
        <row r="60">
          <cell r="A60">
            <v>57</v>
          </cell>
          <cell r="B60" t="str">
            <v>MO</v>
          </cell>
          <cell r="C60" t="str">
            <v>FONDOVALLE</v>
          </cell>
          <cell r="D60" t="str">
            <v>PARENTI  FERDINANDO</v>
          </cell>
          <cell r="E60" t="str">
            <v>BONACORSI  MAURIZIO</v>
          </cell>
        </row>
        <row r="61">
          <cell r="A61">
            <v>58</v>
          </cell>
          <cell r="B61" t="str">
            <v>MO</v>
          </cell>
          <cell r="C61" t="str">
            <v>MONZONE</v>
          </cell>
          <cell r="D61" t="str">
            <v>VENTURELLI  FRANCESCO</v>
          </cell>
          <cell r="E61" t="str">
            <v>COVILI  GRAZIANO</v>
          </cell>
        </row>
        <row r="62">
          <cell r="A62">
            <v>59</v>
          </cell>
          <cell r="B62" t="str">
            <v>MO</v>
          </cell>
          <cell r="C62" t="str">
            <v xml:space="preserve">MONZONE </v>
          </cell>
          <cell r="D62" t="str">
            <v>SALVATORI  ALESSANDRO</v>
          </cell>
          <cell r="E62" t="str">
            <v>SALVATORI  FRANCESCO</v>
          </cell>
        </row>
        <row r="63">
          <cell r="A63">
            <v>60</v>
          </cell>
          <cell r="B63" t="str">
            <v>RE</v>
          </cell>
          <cell r="C63" t="str">
            <v>ASDR  TOANO</v>
          </cell>
          <cell r="D63" t="str">
            <v>DEBBIA GABRIELE</v>
          </cell>
          <cell r="E63" t="str">
            <v>CASOLARI SILVANO</v>
          </cell>
        </row>
        <row r="64">
          <cell r="A64">
            <v>61</v>
          </cell>
          <cell r="B64" t="str">
            <v>RE</v>
          </cell>
          <cell r="C64" t="str">
            <v>ASDR  TOANO</v>
          </cell>
          <cell r="D64" t="str">
            <v>FILIPPI MAURO</v>
          </cell>
          <cell r="E64" t="str">
            <v>VEZZOSI EMANUELE</v>
          </cell>
        </row>
        <row r="65">
          <cell r="A65">
            <v>62</v>
          </cell>
          <cell r="B65" t="str">
            <v>RE</v>
          </cell>
          <cell r="C65" t="str">
            <v>ASDR  TOANO</v>
          </cell>
          <cell r="D65" t="str">
            <v>FELICI GIORDANO</v>
          </cell>
          <cell r="E65" t="str">
            <v>VALENTI MARCO</v>
          </cell>
        </row>
        <row r="66">
          <cell r="A66">
            <v>63</v>
          </cell>
          <cell r="B66" t="str">
            <v>RE</v>
          </cell>
          <cell r="C66" t="str">
            <v>ASDR  TOANO</v>
          </cell>
          <cell r="D66" t="str">
            <v>COSTI GUGLIELMO</v>
          </cell>
          <cell r="E66" t="str">
            <v>VOGNI FAUSTO</v>
          </cell>
        </row>
        <row r="67">
          <cell r="A67">
            <v>64</v>
          </cell>
          <cell r="B67" t="str">
            <v>RE</v>
          </cell>
          <cell r="C67" t="str">
            <v>ASDR  TOANO</v>
          </cell>
          <cell r="D67" t="str">
            <v>TOSI ROBERTO</v>
          </cell>
          <cell r="E67" t="str">
            <v>CASELLI CORRADO</v>
          </cell>
        </row>
      </sheetData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OGLIO GARA"/>
      <sheetName val="STAMPA"/>
      <sheetName val="STAMPA (2)"/>
      <sheetName val="STAMPA (3)"/>
      <sheetName val="STAMPA (4)"/>
      <sheetName val="STAMPA (5)"/>
      <sheetName val="STAMPA (6)"/>
      <sheetName val="ISCRIZIONI"/>
      <sheetName val="CLASSIF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A3" t="str">
            <v>SORT</v>
          </cell>
          <cell r="B3" t="str">
            <v>PROV</v>
          </cell>
          <cell r="C3" t="str">
            <v>SOCIETA' SPORTIVA</v>
          </cell>
          <cell r="D3" t="str">
            <v>COGNOME E NOME</v>
          </cell>
          <cell r="E3" t="str">
            <v>COGNOME E NOME</v>
          </cell>
        </row>
        <row r="4">
          <cell r="A4">
            <v>1</v>
          </cell>
          <cell r="B4" t="str">
            <v>RE</v>
          </cell>
          <cell r="C4" t="str">
            <v>CAVOLA -SCANDIANO</v>
          </cell>
          <cell r="D4" t="str">
            <v>TOSI GIORGIO</v>
          </cell>
          <cell r="E4" t="str">
            <v>TOSI GIUSEPPE</v>
          </cell>
        </row>
        <row r="5">
          <cell r="A5">
            <v>2</v>
          </cell>
          <cell r="B5" t="str">
            <v>RE</v>
          </cell>
          <cell r="C5" t="str">
            <v>CAVOLA -SCANDIANO</v>
          </cell>
          <cell r="D5" t="str">
            <v>GILIOLI CANDIDO</v>
          </cell>
          <cell r="E5" t="str">
            <v>ROSI ADOLFO</v>
          </cell>
        </row>
        <row r="6">
          <cell r="A6">
            <v>3</v>
          </cell>
          <cell r="B6" t="str">
            <v>RE</v>
          </cell>
          <cell r="C6" t="str">
            <v>CAVOLA -SCANDIANO</v>
          </cell>
          <cell r="D6" t="str">
            <v>MONTELLI COSTANTINO</v>
          </cell>
          <cell r="E6" t="str">
            <v>ARAVECCHIA ENRICO</v>
          </cell>
        </row>
        <row r="7">
          <cell r="A7">
            <v>4</v>
          </cell>
          <cell r="B7" t="str">
            <v>RE</v>
          </cell>
          <cell r="C7" t="str">
            <v>CAVOLA -SCANDIANO</v>
          </cell>
          <cell r="D7" t="str">
            <v>CERESOLI GIACOMO</v>
          </cell>
          <cell r="E7" t="str">
            <v>BUFFAGNI FERNANDO</v>
          </cell>
        </row>
        <row r="8">
          <cell r="A8">
            <v>5</v>
          </cell>
          <cell r="B8" t="str">
            <v>VT</v>
          </cell>
          <cell r="C8" t="str">
            <v>VITERBO</v>
          </cell>
          <cell r="D8" t="str">
            <v>BELLACHIOMA MARCELLO</v>
          </cell>
          <cell r="E8" t="str">
            <v>PIERINI ROBERTO</v>
          </cell>
        </row>
        <row r="9">
          <cell r="A9">
            <v>6</v>
          </cell>
          <cell r="B9" t="str">
            <v>TR</v>
          </cell>
          <cell r="C9" t="str">
            <v>FORNOLE</v>
          </cell>
          <cell r="D9" t="str">
            <v>LATTANZI FLAVIO</v>
          </cell>
          <cell r="E9" t="str">
            <v>CANEPONE SAURO</v>
          </cell>
        </row>
        <row r="10">
          <cell r="A10">
            <v>7</v>
          </cell>
          <cell r="B10" t="str">
            <v>TR</v>
          </cell>
          <cell r="C10" t="str">
            <v xml:space="preserve">FORNOLE </v>
          </cell>
          <cell r="D10" t="str">
            <v>LATTANZI FRANCESCO</v>
          </cell>
          <cell r="E10" t="str">
            <v>MORELLI SIMONE</v>
          </cell>
        </row>
        <row r="11">
          <cell r="A11">
            <v>8</v>
          </cell>
          <cell r="B11" t="str">
            <v>TR</v>
          </cell>
          <cell r="C11" t="str">
            <v xml:space="preserve">FORNOLE </v>
          </cell>
          <cell r="D11" t="str">
            <v>VAGATA MARIO</v>
          </cell>
          <cell r="E11" t="str">
            <v>BUSSETTI MARIO</v>
          </cell>
        </row>
        <row r="12">
          <cell r="A12">
            <v>9</v>
          </cell>
          <cell r="B12" t="str">
            <v>TR</v>
          </cell>
          <cell r="C12" t="str">
            <v>FABRO</v>
          </cell>
          <cell r="D12" t="str">
            <v>CHIONNE FRANCO</v>
          </cell>
          <cell r="E12" t="str">
            <v>MENCARELLI CLAUDIO</v>
          </cell>
        </row>
        <row r="13">
          <cell r="A13">
            <v>10</v>
          </cell>
          <cell r="B13" t="str">
            <v>TR</v>
          </cell>
          <cell r="C13" t="str">
            <v>ORVIETO</v>
          </cell>
          <cell r="D13" t="str">
            <v>BROCCATELLI ALVARO</v>
          </cell>
          <cell r="E13" t="str">
            <v>ROSO ONORIO</v>
          </cell>
        </row>
        <row r="14">
          <cell r="A14">
            <v>11</v>
          </cell>
          <cell r="B14" t="str">
            <v>TR</v>
          </cell>
          <cell r="C14" t="str">
            <v>LA SELVA - PIEDILUCO</v>
          </cell>
          <cell r="D14" t="str">
            <v>SANI NICOLAS</v>
          </cell>
          <cell r="E14" t="str">
            <v>MILIACCA GIANFRANCO</v>
          </cell>
        </row>
        <row r="15">
          <cell r="A15">
            <v>12</v>
          </cell>
          <cell r="B15" t="str">
            <v>TR</v>
          </cell>
          <cell r="C15" t="str">
            <v>PIEDILUCO-CAMPITELLO</v>
          </cell>
          <cell r="D15" t="str">
            <v>BARBAROSSA GIANCARLO</v>
          </cell>
          <cell r="E15" t="str">
            <v>SIMONETTI DIEGO</v>
          </cell>
        </row>
        <row r="16">
          <cell r="A16">
            <v>13</v>
          </cell>
          <cell r="B16" t="str">
            <v>MI</v>
          </cell>
          <cell r="C16" t="str">
            <v>RUZZOLA CLUB MILANO</v>
          </cell>
          <cell r="D16" t="str">
            <v>FANTINI SILVANO</v>
          </cell>
          <cell r="E16" t="str">
            <v>PERFETTI FABIO</v>
          </cell>
        </row>
        <row r="17">
          <cell r="A17">
            <v>14</v>
          </cell>
          <cell r="B17" t="str">
            <v>MI</v>
          </cell>
          <cell r="C17" t="str">
            <v>RUZZOLA CLUB MILANO</v>
          </cell>
          <cell r="D17" t="str">
            <v>MONARI ERMANNO</v>
          </cell>
          <cell r="E17" t="str">
            <v>PIETROSEMOLI ERMES</v>
          </cell>
        </row>
        <row r="18">
          <cell r="A18">
            <v>15</v>
          </cell>
          <cell r="B18" t="str">
            <v>BO</v>
          </cell>
          <cell r="C18" t="str">
            <v>MONTESE</v>
          </cell>
          <cell r="D18" t="str">
            <v>MANCINI ALESSANDRO</v>
          </cell>
          <cell r="E18" t="str">
            <v>GIACOBAZZI THOMAS</v>
          </cell>
        </row>
        <row r="19">
          <cell r="A19">
            <v>16</v>
          </cell>
          <cell r="B19" t="str">
            <v>BO</v>
          </cell>
          <cell r="C19" t="str">
            <v>SANTA LUCIA</v>
          </cell>
          <cell r="D19" t="str">
            <v>LUCCHINI LUCIANO</v>
          </cell>
          <cell r="E19" t="str">
            <v>VENTURI FRANCO</v>
          </cell>
        </row>
        <row r="20">
          <cell r="A20">
            <v>17</v>
          </cell>
          <cell r="B20" t="str">
            <v>BO</v>
          </cell>
          <cell r="C20" t="str">
            <v>MONTESE</v>
          </cell>
          <cell r="D20" t="str">
            <v>MAGGI GIULIANO</v>
          </cell>
          <cell r="E20" t="str">
            <v>STAGNI DEGLI ESPOSTI VALERIANO</v>
          </cell>
        </row>
        <row r="21">
          <cell r="A21">
            <v>18</v>
          </cell>
          <cell r="B21" t="str">
            <v>BO</v>
          </cell>
          <cell r="C21" t="str">
            <v>MONTESE</v>
          </cell>
          <cell r="D21" t="str">
            <v>BERNARDONI LUCA</v>
          </cell>
          <cell r="E21" t="str">
            <v>FOCCI GIANFRANCO</v>
          </cell>
        </row>
        <row r="22">
          <cell r="A22">
            <v>19</v>
          </cell>
          <cell r="B22" t="str">
            <v>BO</v>
          </cell>
          <cell r="C22" t="str">
            <v>MONTESE</v>
          </cell>
          <cell r="D22" t="str">
            <v>MANCINI MATTIA</v>
          </cell>
          <cell r="E22" t="str">
            <v>GIACOBAZZI MICHELE</v>
          </cell>
        </row>
        <row r="23">
          <cell r="A23">
            <v>20</v>
          </cell>
          <cell r="B23" t="str">
            <v>BO</v>
          </cell>
          <cell r="C23" t="str">
            <v>SANTA LUCIA</v>
          </cell>
          <cell r="D23" t="str">
            <v>LUCCHI REMO</v>
          </cell>
          <cell r="E23" t="str">
            <v>LUCCHI ENZO</v>
          </cell>
        </row>
        <row r="24">
          <cell r="A24">
            <v>21</v>
          </cell>
          <cell r="B24" t="str">
            <v>BO</v>
          </cell>
          <cell r="C24" t="str">
            <v>MONTESE</v>
          </cell>
          <cell r="D24" t="str">
            <v>DALLARI DARIO</v>
          </cell>
          <cell r="E24" t="str">
            <v>ROMANELLI RICCARDO</v>
          </cell>
        </row>
        <row r="25">
          <cell r="A25">
            <v>22</v>
          </cell>
          <cell r="B25" t="str">
            <v>BO</v>
          </cell>
          <cell r="C25" t="str">
            <v>SANTA LUCIA</v>
          </cell>
          <cell r="D25" t="str">
            <v>MAURIZI GIANPIERO</v>
          </cell>
          <cell r="E25" t="str">
            <v>COSTANTINI FERNANDO</v>
          </cell>
        </row>
        <row r="26">
          <cell r="A26">
            <v>23</v>
          </cell>
          <cell r="B26" t="str">
            <v>BO</v>
          </cell>
          <cell r="C26" t="str">
            <v>MONTESE</v>
          </cell>
          <cell r="D26" t="str">
            <v>BERNABEI SILVIO</v>
          </cell>
          <cell r="E26" t="str">
            <v>TURRINI FRANCESCO</v>
          </cell>
        </row>
        <row r="27">
          <cell r="A27">
            <v>24</v>
          </cell>
          <cell r="B27" t="str">
            <v>BO</v>
          </cell>
          <cell r="C27" t="str">
            <v>DUE TORRI</v>
          </cell>
          <cell r="D27" t="str">
            <v>MONARI BENITO</v>
          </cell>
          <cell r="E27" t="str">
            <v>LELLI STEFANO</v>
          </cell>
        </row>
        <row r="28">
          <cell r="A28">
            <v>25</v>
          </cell>
          <cell r="B28" t="str">
            <v>MO</v>
          </cell>
          <cell r="C28" t="str">
            <v>MONZONE</v>
          </cell>
          <cell r="D28" t="str">
            <v>CANTERGIANI  EFREM</v>
          </cell>
          <cell r="E28" t="str">
            <v>GIOVINETTI  GERMANO</v>
          </cell>
        </row>
        <row r="29">
          <cell r="A29">
            <v>26</v>
          </cell>
          <cell r="B29" t="str">
            <v>MO</v>
          </cell>
          <cell r="C29" t="str">
            <v>MONZONE</v>
          </cell>
          <cell r="D29" t="str">
            <v>LENZOTTI  ROBERTO</v>
          </cell>
          <cell r="E29" t="str">
            <v>COCCETTI  GIUSEPPE</v>
          </cell>
        </row>
        <row r="30">
          <cell r="A30">
            <v>27</v>
          </cell>
          <cell r="B30" t="str">
            <v>MO</v>
          </cell>
          <cell r="C30" t="str">
            <v>MONZONE</v>
          </cell>
          <cell r="D30" t="str">
            <v>ZENCHI  IVANO</v>
          </cell>
          <cell r="E30" t="str">
            <v>BUNICA  IGOR</v>
          </cell>
        </row>
        <row r="31">
          <cell r="A31">
            <v>28</v>
          </cell>
          <cell r="B31" t="str">
            <v>MO</v>
          </cell>
          <cell r="C31" t="str">
            <v>MONTOMBRARO</v>
          </cell>
          <cell r="D31" t="str">
            <v>NOZZI  SIMONE</v>
          </cell>
          <cell r="E31" t="str">
            <v>BERTARINI  MAURIZIO</v>
          </cell>
        </row>
        <row r="32">
          <cell r="A32">
            <v>29</v>
          </cell>
          <cell r="B32" t="str">
            <v>MO</v>
          </cell>
          <cell r="C32" t="str">
            <v>MONTOMBRARO</v>
          </cell>
          <cell r="D32" t="str">
            <v>VOLPELLI  GIULIANO</v>
          </cell>
          <cell r="E32" t="str">
            <v>BIOLCHINI  FRANCESCO</v>
          </cell>
        </row>
        <row r="33">
          <cell r="A33">
            <v>30</v>
          </cell>
          <cell r="B33" t="str">
            <v>MO</v>
          </cell>
          <cell r="C33" t="str">
            <v>MONTOMBRARO</v>
          </cell>
          <cell r="D33" t="str">
            <v>BERNARDINI  AMOS</v>
          </cell>
          <cell r="E33" t="str">
            <v>MELLI  MAURO</v>
          </cell>
        </row>
        <row r="34">
          <cell r="A34">
            <v>31</v>
          </cell>
          <cell r="B34" t="str">
            <v>MO</v>
          </cell>
          <cell r="C34" t="str">
            <v>CASA  VENTURELLI</v>
          </cell>
          <cell r="D34" t="str">
            <v>CASINI  MANUEL</v>
          </cell>
          <cell r="E34" t="str">
            <v>RAPINI  FIORENZO</v>
          </cell>
        </row>
        <row r="35">
          <cell r="A35">
            <v>32</v>
          </cell>
          <cell r="B35" t="str">
            <v>MO</v>
          </cell>
          <cell r="C35" t="str">
            <v>CASA  VENTURELLI</v>
          </cell>
          <cell r="D35" t="str">
            <v>SERRI  STEFANO</v>
          </cell>
          <cell r="E35" t="str">
            <v>BONI  CESARE</v>
          </cell>
        </row>
        <row r="36">
          <cell r="A36">
            <v>33</v>
          </cell>
          <cell r="B36" t="str">
            <v>MO</v>
          </cell>
          <cell r="C36" t="str">
            <v>S. ANTONIO</v>
          </cell>
          <cell r="D36" t="str">
            <v>BOILINI  ENNIO</v>
          </cell>
          <cell r="E36" t="str">
            <v>IACCHERI  DANILO</v>
          </cell>
        </row>
        <row r="37">
          <cell r="A37">
            <v>34</v>
          </cell>
          <cell r="B37" t="str">
            <v>MO</v>
          </cell>
          <cell r="C37" t="str">
            <v>S. ANTONIO</v>
          </cell>
          <cell r="D37" t="str">
            <v>FRANCHINI  TONINO</v>
          </cell>
          <cell r="E37" t="str">
            <v>FABIANI  FAUSTO</v>
          </cell>
        </row>
        <row r="38">
          <cell r="A38">
            <v>35</v>
          </cell>
          <cell r="B38" t="str">
            <v>MO</v>
          </cell>
          <cell r="C38" t="str">
            <v>GAIATO</v>
          </cell>
          <cell r="D38" t="str">
            <v>BONVICINI  DOMENICO</v>
          </cell>
          <cell r="E38" t="str">
            <v>PARENTI  GIULIANO</v>
          </cell>
        </row>
        <row r="39">
          <cell r="A39">
            <v>36</v>
          </cell>
          <cell r="B39" t="str">
            <v>MO</v>
          </cell>
          <cell r="C39" t="str">
            <v>GAIATO</v>
          </cell>
          <cell r="D39" t="str">
            <v>CIONI  GIULIO  CESARE</v>
          </cell>
          <cell r="E39" t="str">
            <v>CIONI  GABRIELE</v>
          </cell>
        </row>
        <row r="40">
          <cell r="A40">
            <v>37</v>
          </cell>
          <cell r="B40" t="str">
            <v>MO</v>
          </cell>
          <cell r="C40" t="str">
            <v>VIRTUS  PAVULLO</v>
          </cell>
          <cell r="D40" t="str">
            <v>BIOLCHINI  ROMANO</v>
          </cell>
          <cell r="E40" t="str">
            <v>DONINI  SIGISMONDO</v>
          </cell>
        </row>
        <row r="41">
          <cell r="A41">
            <v>38</v>
          </cell>
          <cell r="B41" t="str">
            <v>MO</v>
          </cell>
          <cell r="C41" t="str">
            <v>VIRTUS PAVULLO</v>
          </cell>
          <cell r="D41" t="str">
            <v>BERTACCHINI  CARLO</v>
          </cell>
          <cell r="E41" t="str">
            <v>CAVANI  FABRIZIO</v>
          </cell>
        </row>
        <row r="42">
          <cell r="A42">
            <v>39</v>
          </cell>
          <cell r="B42" t="str">
            <v>MO</v>
          </cell>
          <cell r="C42" t="str">
            <v>ZOCCA</v>
          </cell>
          <cell r="D42" t="str">
            <v>BIAGIONI  FERNANDO</v>
          </cell>
          <cell r="E42" t="str">
            <v>MENEGANTI  ALESSANDRO</v>
          </cell>
        </row>
        <row r="43">
          <cell r="A43">
            <v>40</v>
          </cell>
          <cell r="B43" t="str">
            <v>MO</v>
          </cell>
          <cell r="C43" t="str">
            <v>MONTECRETO</v>
          </cell>
          <cell r="D43" t="str">
            <v>GIORGI  GIACOMO</v>
          </cell>
          <cell r="E43" t="str">
            <v>SCHIUMARINI  WALTER</v>
          </cell>
        </row>
        <row r="44">
          <cell r="A44">
            <v>41</v>
          </cell>
          <cell r="B44" t="str">
            <v>MO</v>
          </cell>
          <cell r="C44" t="str">
            <v>MONTECRETO</v>
          </cell>
          <cell r="D44" t="str">
            <v>ANTONI  STEFANO</v>
          </cell>
          <cell r="E44" t="str">
            <v>TONOZZI  NINO</v>
          </cell>
        </row>
        <row r="45">
          <cell r="A45">
            <v>42</v>
          </cell>
          <cell r="B45" t="str">
            <v>MO</v>
          </cell>
          <cell r="C45" t="str">
            <v>MONTECRETO</v>
          </cell>
          <cell r="D45" t="str">
            <v>MUCCI  ALVARO</v>
          </cell>
          <cell r="E45" t="str">
            <v>MUCCI  MORGAN</v>
          </cell>
        </row>
        <row r="46">
          <cell r="A46">
            <v>43</v>
          </cell>
          <cell r="B46" t="str">
            <v>MO</v>
          </cell>
          <cell r="C46" t="str">
            <v>LAMA MOCOGNO/TOLE'</v>
          </cell>
          <cell r="D46" t="str">
            <v>CHESI  SILVANO</v>
          </cell>
          <cell r="E46" t="str">
            <v>BORTOLANI  REMO</v>
          </cell>
        </row>
        <row r="47">
          <cell r="A47">
            <v>44</v>
          </cell>
          <cell r="B47" t="str">
            <v>MO</v>
          </cell>
          <cell r="C47" t="str">
            <v>LAMA MOCOGNO/TOLE'</v>
          </cell>
          <cell r="D47" t="str">
            <v>COVILI  ADAM</v>
          </cell>
          <cell r="E47" t="str">
            <v>ORSINI  GIOVANNI</v>
          </cell>
        </row>
        <row r="48">
          <cell r="A48">
            <v>45</v>
          </cell>
          <cell r="B48" t="str">
            <v>MO</v>
          </cell>
          <cell r="C48" t="str">
            <v>LAMA MOCOGNO/TOLE'</v>
          </cell>
          <cell r="D48" t="str">
            <v>BALLOCCHI  MARINO</v>
          </cell>
          <cell r="E48" t="str">
            <v>ROCCHI  GIOVANNI</v>
          </cell>
        </row>
        <row r="49">
          <cell r="A49">
            <v>46</v>
          </cell>
          <cell r="B49" t="str">
            <v>MO</v>
          </cell>
          <cell r="C49" t="str">
            <v>LAMA MOCOGNO/TOLE'</v>
          </cell>
          <cell r="D49" t="str">
            <v>FOGNANI  DANIELE</v>
          </cell>
          <cell r="E49" t="str">
            <v>CASACCI  GIANCARLO</v>
          </cell>
        </row>
        <row r="50">
          <cell r="A50">
            <v>47</v>
          </cell>
          <cell r="B50" t="str">
            <v>MO</v>
          </cell>
          <cell r="C50" t="str">
            <v>SESTOLA/LAMA</v>
          </cell>
          <cell r="D50" t="str">
            <v>CERFOGLI  CORRADO</v>
          </cell>
          <cell r="E50" t="str">
            <v>CHESI  GIUSEPPE</v>
          </cell>
        </row>
        <row r="51">
          <cell r="A51">
            <v>48</v>
          </cell>
          <cell r="B51" t="str">
            <v>MO</v>
          </cell>
          <cell r="C51" t="str">
            <v>CASINE</v>
          </cell>
          <cell r="D51" t="str">
            <v>OTTONELLI  ALESSANDRO</v>
          </cell>
          <cell r="E51" t="str">
            <v>QUERCIAGROSSA  DARIO</v>
          </cell>
        </row>
        <row r="52">
          <cell r="A52">
            <v>49</v>
          </cell>
          <cell r="B52" t="str">
            <v>MO</v>
          </cell>
          <cell r="C52" t="str">
            <v>CASINE</v>
          </cell>
          <cell r="D52" t="str">
            <v>ANTONELLI  MARCELLO</v>
          </cell>
          <cell r="E52" t="str">
            <v>BONUCCHI  ERMANNO</v>
          </cell>
        </row>
        <row r="53">
          <cell r="A53">
            <v>50</v>
          </cell>
          <cell r="B53" t="str">
            <v>MO</v>
          </cell>
          <cell r="C53" t="str">
            <v>CASINE</v>
          </cell>
          <cell r="D53" t="str">
            <v>CAPITANI  ROBERTO</v>
          </cell>
          <cell r="E53" t="str">
            <v>FLORI  ANTONIO</v>
          </cell>
        </row>
        <row r="54">
          <cell r="A54">
            <v>51</v>
          </cell>
          <cell r="B54" t="str">
            <v>MO</v>
          </cell>
          <cell r="C54" t="str">
            <v>PEDALPINO</v>
          </cell>
          <cell r="D54" t="str">
            <v>MAMMI  FRANCESCO</v>
          </cell>
          <cell r="E54" t="str">
            <v>BERTONI  FRANCO</v>
          </cell>
        </row>
        <row r="55">
          <cell r="A55">
            <v>52</v>
          </cell>
          <cell r="B55" t="str">
            <v>MO</v>
          </cell>
          <cell r="C55" t="str">
            <v>PEDALPINO</v>
          </cell>
          <cell r="D55" t="str">
            <v>BONUCCHI  ENZO</v>
          </cell>
          <cell r="E55" t="str">
            <v>RICCI  ROMANO</v>
          </cell>
        </row>
        <row r="56">
          <cell r="A56">
            <v>53</v>
          </cell>
          <cell r="B56" t="str">
            <v>MO</v>
          </cell>
          <cell r="C56" t="str">
            <v>MARANELLO/MO</v>
          </cell>
          <cell r="D56" t="str">
            <v>SCARABELLI  PIERGIORGIO</v>
          </cell>
          <cell r="E56" t="str">
            <v>SILVESTRINI  GIUSEPPE</v>
          </cell>
        </row>
        <row r="57">
          <cell r="A57">
            <v>54</v>
          </cell>
          <cell r="B57" t="str">
            <v>MO</v>
          </cell>
          <cell r="C57" t="str">
            <v>SESTOLA</v>
          </cell>
          <cell r="D57" t="str">
            <v>GUERRI  CELSO</v>
          </cell>
          <cell r="E57" t="str">
            <v>ROLI  FRANCO</v>
          </cell>
        </row>
        <row r="58">
          <cell r="A58">
            <v>55</v>
          </cell>
          <cell r="B58" t="str">
            <v>MO</v>
          </cell>
          <cell r="C58" t="str">
            <v>S.V.S.</v>
          </cell>
          <cell r="D58" t="str">
            <v>SERAFINI  EDGARDO</v>
          </cell>
          <cell r="E58" t="str">
            <v>GHIBELLINI  MARTINO</v>
          </cell>
        </row>
        <row r="59">
          <cell r="A59">
            <v>56</v>
          </cell>
          <cell r="B59" t="str">
            <v>MO</v>
          </cell>
          <cell r="C59" t="str">
            <v>S.V.S.</v>
          </cell>
          <cell r="D59" t="str">
            <v>CASOTTI  ALESSANDRO</v>
          </cell>
          <cell r="E59" t="str">
            <v>SERAFINI  MIRCO</v>
          </cell>
        </row>
        <row r="60">
          <cell r="A60">
            <v>57</v>
          </cell>
          <cell r="B60" t="str">
            <v>FR</v>
          </cell>
          <cell r="C60" t="str">
            <v>FERENTINO</v>
          </cell>
          <cell r="D60" t="str">
            <v>CALICIOTTI  MARIO</v>
          </cell>
          <cell r="E60" t="str">
            <v>POLLETTA FRANCESCO</v>
          </cell>
        </row>
        <row r="61">
          <cell r="A61">
            <v>58</v>
          </cell>
          <cell r="B61" t="str">
            <v>AR</v>
          </cell>
          <cell r="C61" t="str">
            <v>CORTONA</v>
          </cell>
          <cell r="D61" t="str">
            <v>BROCCOLINI GIOVANNI</v>
          </cell>
          <cell r="E61" t="str">
            <v>RICCI ROBERTO</v>
          </cell>
        </row>
        <row r="62">
          <cell r="A62">
            <v>59</v>
          </cell>
          <cell r="B62" t="str">
            <v>AR</v>
          </cell>
          <cell r="C62" t="str">
            <v>CORTONA</v>
          </cell>
          <cell r="D62" t="str">
            <v>CASTELLANI RENATO</v>
          </cell>
          <cell r="E62" t="str">
            <v>SALVADORI ALFIERO</v>
          </cell>
        </row>
        <row r="63">
          <cell r="A63">
            <v>60</v>
          </cell>
          <cell r="B63" t="str">
            <v>PG</v>
          </cell>
          <cell r="C63" t="str">
            <v>LACUGNANO/ROSIGNOLI</v>
          </cell>
          <cell r="D63" t="str">
            <v>TEMPESTA VITO</v>
          </cell>
          <cell r="E63" t="str">
            <v>MENCARONI ROLANDO</v>
          </cell>
        </row>
        <row r="64">
          <cell r="A64">
            <v>61</v>
          </cell>
          <cell r="B64" t="str">
            <v>PG</v>
          </cell>
          <cell r="C64" t="str">
            <v>LACUGNANO/ROSIGNOLI</v>
          </cell>
          <cell r="D64" t="str">
            <v>MISERIA MARIO</v>
          </cell>
          <cell r="E64" t="str">
            <v>MISERIA MARCELLO</v>
          </cell>
        </row>
        <row r="65">
          <cell r="A65">
            <v>62</v>
          </cell>
          <cell r="B65" t="str">
            <v>PG</v>
          </cell>
          <cell r="C65" t="str">
            <v>SOLAR TODI</v>
          </cell>
          <cell r="D65" t="str">
            <v>MONTANARI ANGELO</v>
          </cell>
          <cell r="E65" t="str">
            <v>DOMINICI RENZO</v>
          </cell>
        </row>
        <row r="66">
          <cell r="A66">
            <v>63</v>
          </cell>
          <cell r="B66" t="str">
            <v>PG</v>
          </cell>
          <cell r="C66" t="str">
            <v>BOSCO</v>
          </cell>
          <cell r="D66" t="str">
            <v>PAZZAGLIA SERGIO</v>
          </cell>
          <cell r="E66" t="str">
            <v>PAZZAGLIA PALMIRO</v>
          </cell>
        </row>
        <row r="67">
          <cell r="A67">
            <v>64</v>
          </cell>
          <cell r="B67" t="str">
            <v>PG</v>
          </cell>
          <cell r="C67" t="str">
            <v>SPOLETO</v>
          </cell>
          <cell r="D67" t="str">
            <v>CELESTI SAMUELE</v>
          </cell>
          <cell r="E67" t="str">
            <v>BOCCI DARIO</v>
          </cell>
        </row>
      </sheetData>
      <sheetData sheetId="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OGLIO GARA"/>
      <sheetName val="STAMPA"/>
      <sheetName val="ISCRIZIONI"/>
      <sheetName val="CLASSIFICA"/>
    </sheetNames>
    <sheetDataSet>
      <sheetData sheetId="0" refreshError="1"/>
      <sheetData sheetId="1" refreshError="1"/>
      <sheetData sheetId="2">
        <row r="3">
          <cell r="A3" t="str">
            <v>SORT</v>
          </cell>
          <cell r="B3" t="str">
            <v>PROV</v>
          </cell>
          <cell r="C3" t="str">
            <v>SOCIETA' SPORTIVA</v>
          </cell>
          <cell r="D3" t="str">
            <v>COGNOME E NOME</v>
          </cell>
          <cell r="E3" t="str">
            <v>COGNOME E NOME</v>
          </cell>
        </row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  <row r="58">
          <cell r="A58">
            <v>55</v>
          </cell>
        </row>
        <row r="59">
          <cell r="A59">
            <v>56</v>
          </cell>
        </row>
        <row r="60">
          <cell r="A60">
            <v>57</v>
          </cell>
        </row>
        <row r="61">
          <cell r="A61">
            <v>58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</row>
        <row r="65">
          <cell r="A65">
            <v>62</v>
          </cell>
        </row>
        <row r="66">
          <cell r="A66">
            <v>63</v>
          </cell>
        </row>
        <row r="67">
          <cell r="A67">
            <v>64</v>
          </cell>
        </row>
        <row r="68">
          <cell r="A68">
            <v>65</v>
          </cell>
        </row>
        <row r="69">
          <cell r="A69">
            <v>66</v>
          </cell>
        </row>
        <row r="70">
          <cell r="A70">
            <v>67</v>
          </cell>
        </row>
        <row r="71">
          <cell r="A71">
            <v>68</v>
          </cell>
        </row>
        <row r="72">
          <cell r="A72">
            <v>69</v>
          </cell>
        </row>
        <row r="73">
          <cell r="A73">
            <v>70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GLIO GARA"/>
      <sheetName val="STAMPA"/>
      <sheetName val="STAMPA (2)"/>
      <sheetName val="STAMPA (3)"/>
      <sheetName val="STAMPA (4)"/>
      <sheetName val="STAMPA (5)"/>
      <sheetName val="STAMPA (6)"/>
      <sheetName val="ISCRIZIONI"/>
      <sheetName val="CLASSIF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A3" t="str">
            <v>SORT</v>
          </cell>
          <cell r="B3" t="str">
            <v>PROV</v>
          </cell>
          <cell r="C3" t="str">
            <v>SOCIETA' SPORTIVA</v>
          </cell>
          <cell r="D3" t="str">
            <v>COGNOME E NOME</v>
          </cell>
        </row>
        <row r="4">
          <cell r="A4">
            <v>1</v>
          </cell>
          <cell r="B4" t="str">
            <v>RE</v>
          </cell>
          <cell r="C4" t="str">
            <v>COLOMBAIA</v>
          </cell>
          <cell r="D4" t="str">
            <v>CASALI STEFANO</v>
          </cell>
        </row>
        <row r="5">
          <cell r="A5">
            <v>2</v>
          </cell>
          <cell r="B5" t="str">
            <v>RE</v>
          </cell>
          <cell r="C5" t="str">
            <v>COLOMBAIA</v>
          </cell>
          <cell r="D5" t="str">
            <v>GILIOLI GIAN PIETRO</v>
          </cell>
        </row>
        <row r="6">
          <cell r="A6">
            <v>3</v>
          </cell>
          <cell r="B6" t="str">
            <v>RE</v>
          </cell>
          <cell r="C6" t="str">
            <v>COLOMBAIA</v>
          </cell>
          <cell r="D6" t="str">
            <v>FILIPPI PASQUALE</v>
          </cell>
        </row>
        <row r="7">
          <cell r="A7">
            <v>4</v>
          </cell>
          <cell r="B7" t="str">
            <v>VT</v>
          </cell>
          <cell r="C7" t="str">
            <v>VITERBO</v>
          </cell>
          <cell r="D7" t="str">
            <v>CASTELLANI ENZO</v>
          </cell>
        </row>
        <row r="8">
          <cell r="A8">
            <v>5</v>
          </cell>
          <cell r="B8" t="str">
            <v>TR</v>
          </cell>
          <cell r="C8" t="str">
            <v xml:space="preserve">LA SELVA </v>
          </cell>
          <cell r="D8" t="str">
            <v>BERANZONI LINDO</v>
          </cell>
        </row>
        <row r="9">
          <cell r="A9">
            <v>6</v>
          </cell>
          <cell r="B9" t="str">
            <v>TR</v>
          </cell>
          <cell r="C9" t="str">
            <v xml:space="preserve">LA SELVA </v>
          </cell>
          <cell r="D9" t="str">
            <v>ROSI LUCIANO</v>
          </cell>
        </row>
        <row r="10">
          <cell r="A10">
            <v>7</v>
          </cell>
          <cell r="B10" t="str">
            <v>TR</v>
          </cell>
          <cell r="C10" t="str">
            <v>FORNOLE</v>
          </cell>
          <cell r="D10" t="str">
            <v>VENTURI ANTONIO</v>
          </cell>
        </row>
        <row r="11">
          <cell r="A11">
            <v>8</v>
          </cell>
          <cell r="B11" t="str">
            <v>TR</v>
          </cell>
          <cell r="C11" t="str">
            <v>FORNOLE</v>
          </cell>
          <cell r="D11" t="str">
            <v>INNOCENZI GIUSEPPE</v>
          </cell>
        </row>
        <row r="12">
          <cell r="A12">
            <v>9</v>
          </cell>
          <cell r="B12" t="str">
            <v>TR</v>
          </cell>
          <cell r="C12" t="str">
            <v>FORNOLE</v>
          </cell>
          <cell r="D12" t="str">
            <v>LUCIANI GIOVANNI</v>
          </cell>
        </row>
        <row r="13">
          <cell r="A13">
            <v>10</v>
          </cell>
          <cell r="B13" t="str">
            <v>TR</v>
          </cell>
          <cell r="C13" t="str">
            <v>SANGEMINI</v>
          </cell>
          <cell r="D13" t="str">
            <v>SCAPPITI DAVIDE</v>
          </cell>
        </row>
        <row r="14">
          <cell r="A14">
            <v>11</v>
          </cell>
          <cell r="B14" t="str">
            <v>TR</v>
          </cell>
          <cell r="C14" t="str">
            <v>SANGEMINI</v>
          </cell>
          <cell r="D14" t="str">
            <v>BACCI GIULIO</v>
          </cell>
        </row>
        <row r="15">
          <cell r="A15">
            <v>12</v>
          </cell>
          <cell r="B15" t="str">
            <v>TR</v>
          </cell>
          <cell r="C15" t="str">
            <v>FABRO</v>
          </cell>
          <cell r="D15" t="str">
            <v>ANDREOLI MICHELE</v>
          </cell>
        </row>
        <row r="16">
          <cell r="A16">
            <v>13</v>
          </cell>
          <cell r="B16" t="str">
            <v>TR</v>
          </cell>
          <cell r="C16" t="str">
            <v>FABRO</v>
          </cell>
          <cell r="D16" t="str">
            <v>CASTORRI GABRIELLO</v>
          </cell>
        </row>
        <row r="17">
          <cell r="A17">
            <v>14</v>
          </cell>
          <cell r="B17" t="str">
            <v>TR</v>
          </cell>
          <cell r="C17" t="str">
            <v>ORVIETO</v>
          </cell>
          <cell r="D17" t="str">
            <v>CIUCO ROMANO</v>
          </cell>
        </row>
        <row r="18">
          <cell r="A18">
            <v>15</v>
          </cell>
          <cell r="B18" t="str">
            <v>BO</v>
          </cell>
          <cell r="C18" t="str">
            <v>MONTESE</v>
          </cell>
          <cell r="D18" t="str">
            <v>BANORRI LUCA</v>
          </cell>
        </row>
        <row r="19">
          <cell r="A19">
            <v>16</v>
          </cell>
          <cell r="B19" t="str">
            <v>BO</v>
          </cell>
          <cell r="C19" t="str">
            <v>DUE TORRI</v>
          </cell>
          <cell r="D19" t="str">
            <v>VALISI CORINTO</v>
          </cell>
        </row>
        <row r="20">
          <cell r="A20">
            <v>17</v>
          </cell>
          <cell r="B20" t="str">
            <v>BO</v>
          </cell>
          <cell r="C20" t="str">
            <v>SANTA LUCIA</v>
          </cell>
          <cell r="D20" t="str">
            <v>MANFREDINI ROBERTO</v>
          </cell>
        </row>
        <row r="21">
          <cell r="A21">
            <v>18</v>
          </cell>
          <cell r="B21" t="str">
            <v>BO</v>
          </cell>
          <cell r="C21" t="str">
            <v>SANTA LUCIA</v>
          </cell>
          <cell r="D21" t="str">
            <v>GUIDI GIUSEPPE</v>
          </cell>
        </row>
        <row r="22">
          <cell r="A22">
            <v>19</v>
          </cell>
          <cell r="B22" t="str">
            <v>BO</v>
          </cell>
          <cell r="C22" t="str">
            <v>SANTA LUCIA</v>
          </cell>
          <cell r="D22" t="str">
            <v>BALDUCCELLI FRANCESCO</v>
          </cell>
        </row>
        <row r="23">
          <cell r="A23">
            <v>20</v>
          </cell>
          <cell r="B23" t="str">
            <v>BO</v>
          </cell>
          <cell r="C23" t="str">
            <v>SANTA LUCIA</v>
          </cell>
          <cell r="D23" t="str">
            <v>CROCIANI RENATO</v>
          </cell>
        </row>
        <row r="24">
          <cell r="A24">
            <v>21</v>
          </cell>
          <cell r="B24" t="str">
            <v>BO</v>
          </cell>
          <cell r="C24" t="str">
            <v>MONTESE</v>
          </cell>
          <cell r="D24" t="str">
            <v>LEONI ALESSANDRO</v>
          </cell>
        </row>
        <row r="25">
          <cell r="A25">
            <v>22</v>
          </cell>
          <cell r="B25" t="str">
            <v>MO</v>
          </cell>
          <cell r="C25" t="str">
            <v>CASINE</v>
          </cell>
          <cell r="D25" t="str">
            <v>PUCCINI  ANGELO</v>
          </cell>
        </row>
        <row r="26">
          <cell r="A26">
            <v>23</v>
          </cell>
          <cell r="B26" t="str">
            <v>MO</v>
          </cell>
          <cell r="C26" t="str">
            <v>CASINE</v>
          </cell>
          <cell r="D26" t="str">
            <v>IATTONI  FRANCO</v>
          </cell>
        </row>
        <row r="27">
          <cell r="A27">
            <v>24</v>
          </cell>
          <cell r="B27" t="str">
            <v>MO</v>
          </cell>
          <cell r="C27" t="str">
            <v>CASINE</v>
          </cell>
          <cell r="D27" t="str">
            <v>BONACORSI  RODOLFO</v>
          </cell>
        </row>
        <row r="28">
          <cell r="A28">
            <v>25</v>
          </cell>
          <cell r="B28" t="str">
            <v>MO</v>
          </cell>
          <cell r="C28" t="str">
            <v>CASINE</v>
          </cell>
          <cell r="D28" t="str">
            <v>MAMMEI  ROSSANO</v>
          </cell>
        </row>
        <row r="29">
          <cell r="A29">
            <v>26</v>
          </cell>
          <cell r="B29" t="str">
            <v>MO</v>
          </cell>
          <cell r="C29" t="str">
            <v>CASINE</v>
          </cell>
          <cell r="D29" t="str">
            <v>GHERARDINI  ALDO</v>
          </cell>
        </row>
        <row r="30">
          <cell r="A30">
            <v>27</v>
          </cell>
          <cell r="B30" t="str">
            <v>MO</v>
          </cell>
          <cell r="C30" t="str">
            <v>CASINE</v>
          </cell>
          <cell r="D30" t="str">
            <v>CASSANELLI  GIANCARLO</v>
          </cell>
        </row>
        <row r="31">
          <cell r="A31">
            <v>28</v>
          </cell>
          <cell r="B31" t="str">
            <v>MO</v>
          </cell>
          <cell r="C31" t="str">
            <v>CASINE</v>
          </cell>
          <cell r="D31" t="str">
            <v>IATTONI  STEFANO</v>
          </cell>
        </row>
        <row r="32">
          <cell r="A32">
            <v>29</v>
          </cell>
          <cell r="B32" t="str">
            <v>MO</v>
          </cell>
          <cell r="C32" t="str">
            <v>ACQUARIA/LA CROCE</v>
          </cell>
          <cell r="D32" t="str">
            <v>GALLI   PIETRO</v>
          </cell>
        </row>
        <row r="33">
          <cell r="A33">
            <v>30</v>
          </cell>
          <cell r="B33" t="str">
            <v>MO</v>
          </cell>
          <cell r="C33" t="str">
            <v>ACQUARIA/LA CROCE</v>
          </cell>
          <cell r="D33" t="str">
            <v>CERFOGLI  LUCIANO</v>
          </cell>
        </row>
        <row r="34">
          <cell r="A34">
            <v>31</v>
          </cell>
          <cell r="B34" t="str">
            <v>MO</v>
          </cell>
          <cell r="C34" t="str">
            <v>LAMA MOCOGNO/TOLE'</v>
          </cell>
          <cell r="D34" t="str">
            <v>SORBI  MARIO</v>
          </cell>
        </row>
        <row r="35">
          <cell r="A35">
            <v>32</v>
          </cell>
          <cell r="B35" t="str">
            <v>MO</v>
          </cell>
          <cell r="C35" t="str">
            <v>LAMA MOCOGNO/TOLE'</v>
          </cell>
          <cell r="D35" t="str">
            <v>TONOZZI  PIERO</v>
          </cell>
        </row>
        <row r="36">
          <cell r="A36">
            <v>33</v>
          </cell>
          <cell r="B36" t="str">
            <v>MO</v>
          </cell>
          <cell r="C36" t="str">
            <v>LAMA MOCOGNO/TOLE'</v>
          </cell>
          <cell r="D36" t="str">
            <v>TOLLARI  MASSIMO</v>
          </cell>
        </row>
        <row r="37">
          <cell r="A37">
            <v>34</v>
          </cell>
          <cell r="B37" t="str">
            <v>MO</v>
          </cell>
          <cell r="C37" t="str">
            <v>LAMA MOCOGNO/TOLE'</v>
          </cell>
          <cell r="D37" t="str">
            <v>BARIGAZZI  RAFFAELE</v>
          </cell>
        </row>
        <row r="38">
          <cell r="A38">
            <v>35</v>
          </cell>
          <cell r="B38" t="str">
            <v>MO</v>
          </cell>
          <cell r="C38" t="str">
            <v>MONZONE</v>
          </cell>
          <cell r="D38" t="str">
            <v>CASELLI  IVANO</v>
          </cell>
        </row>
        <row r="39">
          <cell r="A39">
            <v>36</v>
          </cell>
          <cell r="B39" t="str">
            <v>MO</v>
          </cell>
          <cell r="C39" t="str">
            <v>GAIATO</v>
          </cell>
          <cell r="D39" t="str">
            <v>BONCOMPAGNI  PIETRO</v>
          </cell>
        </row>
        <row r="40">
          <cell r="A40">
            <v>37</v>
          </cell>
          <cell r="B40" t="str">
            <v>MO</v>
          </cell>
          <cell r="C40" t="str">
            <v>GAIATO</v>
          </cell>
          <cell r="D40" t="str">
            <v>MUCCIARINI  PIERO</v>
          </cell>
        </row>
        <row r="41">
          <cell r="A41">
            <v>38</v>
          </cell>
          <cell r="B41" t="str">
            <v>MO</v>
          </cell>
          <cell r="C41" t="str">
            <v>GAIATO</v>
          </cell>
          <cell r="D41" t="str">
            <v>ROCCHI  GIOVANNI</v>
          </cell>
        </row>
        <row r="42">
          <cell r="A42">
            <v>39</v>
          </cell>
          <cell r="B42" t="str">
            <v>MO</v>
          </cell>
          <cell r="C42" t="str">
            <v>GAIATO</v>
          </cell>
          <cell r="D42" t="str">
            <v>BARATTINI  ANTONIO</v>
          </cell>
        </row>
        <row r="43">
          <cell r="A43">
            <v>40</v>
          </cell>
          <cell r="B43" t="str">
            <v>MO</v>
          </cell>
          <cell r="C43" t="str">
            <v>MARANELLO/MO</v>
          </cell>
          <cell r="D43" t="str">
            <v>BIANCHI  ANGELO</v>
          </cell>
        </row>
        <row r="44">
          <cell r="A44">
            <v>41</v>
          </cell>
          <cell r="B44" t="str">
            <v>MO</v>
          </cell>
          <cell r="C44" t="str">
            <v>FANANO</v>
          </cell>
          <cell r="D44" t="str">
            <v>MACCHIA  GUIDO</v>
          </cell>
        </row>
        <row r="45">
          <cell r="A45">
            <v>42</v>
          </cell>
          <cell r="B45" t="str">
            <v>MO</v>
          </cell>
          <cell r="C45" t="str">
            <v>FANANO</v>
          </cell>
          <cell r="D45" t="str">
            <v>PELLEGRINI  UGO</v>
          </cell>
        </row>
        <row r="46">
          <cell r="A46">
            <v>43</v>
          </cell>
          <cell r="B46" t="str">
            <v>MO</v>
          </cell>
          <cell r="C46" t="str">
            <v>FANANO</v>
          </cell>
          <cell r="D46" t="str">
            <v>CORSINI  ENRICO</v>
          </cell>
        </row>
        <row r="47">
          <cell r="A47">
            <v>44</v>
          </cell>
          <cell r="B47" t="str">
            <v>MO</v>
          </cell>
          <cell r="C47" t="str">
            <v>FANANO</v>
          </cell>
          <cell r="D47" t="str">
            <v>FERRARI  EDO</v>
          </cell>
        </row>
        <row r="48">
          <cell r="A48">
            <v>45</v>
          </cell>
          <cell r="B48" t="str">
            <v>MO</v>
          </cell>
          <cell r="C48" t="str">
            <v>S.V.S.</v>
          </cell>
          <cell r="D48" t="str">
            <v>BERTELLI  SEVERINO</v>
          </cell>
        </row>
        <row r="49">
          <cell r="A49">
            <v>46</v>
          </cell>
          <cell r="B49" t="str">
            <v>MO</v>
          </cell>
          <cell r="C49" t="str">
            <v>S.V.S.</v>
          </cell>
          <cell r="D49" t="str">
            <v>COVILI  VINCENZO</v>
          </cell>
        </row>
        <row r="50">
          <cell r="A50">
            <v>47</v>
          </cell>
          <cell r="B50" t="str">
            <v>MO</v>
          </cell>
          <cell r="C50" t="str">
            <v>SESTOLA</v>
          </cell>
          <cell r="D50" t="str">
            <v>BERNARDINI  ROMANO</v>
          </cell>
        </row>
        <row r="51">
          <cell r="A51">
            <v>48</v>
          </cell>
          <cell r="B51" t="str">
            <v>MO</v>
          </cell>
          <cell r="C51" t="str">
            <v>POLINAGO</v>
          </cell>
          <cell r="D51" t="str">
            <v>BERTACCHINI  MARIO</v>
          </cell>
        </row>
        <row r="52">
          <cell r="A52">
            <v>49</v>
          </cell>
          <cell r="B52" t="str">
            <v>MO</v>
          </cell>
          <cell r="C52" t="str">
            <v>S. ANTONIO</v>
          </cell>
          <cell r="D52" t="str">
            <v>PINOTTI  ANDREA  GIACOMO</v>
          </cell>
        </row>
        <row r="53">
          <cell r="A53">
            <v>50</v>
          </cell>
          <cell r="B53" t="str">
            <v>MO</v>
          </cell>
          <cell r="C53" t="str">
            <v>S. ANTONIO</v>
          </cell>
          <cell r="D53" t="str">
            <v>BENEVENTI  FERRUCCIO</v>
          </cell>
        </row>
        <row r="54">
          <cell r="A54">
            <v>51</v>
          </cell>
          <cell r="B54" t="str">
            <v>FR</v>
          </cell>
          <cell r="C54" t="str">
            <v>FERENTINO</v>
          </cell>
          <cell r="D54" t="str">
            <v>POLLETTA PAOLO</v>
          </cell>
        </row>
        <row r="55">
          <cell r="A55">
            <v>52</v>
          </cell>
          <cell r="B55" t="str">
            <v>AR</v>
          </cell>
          <cell r="C55" t="str">
            <v>CORTONA</v>
          </cell>
          <cell r="D55" t="str">
            <v>ALESSANDRINI ENIO</v>
          </cell>
        </row>
        <row r="56">
          <cell r="A56">
            <v>53</v>
          </cell>
          <cell r="B56" t="str">
            <v>AR</v>
          </cell>
          <cell r="C56" t="str">
            <v>CORTONA</v>
          </cell>
          <cell r="D56" t="str">
            <v>CARDINALI GIANCARLO</v>
          </cell>
        </row>
        <row r="57">
          <cell r="A57">
            <v>54</v>
          </cell>
          <cell r="B57" t="str">
            <v>PG</v>
          </cell>
          <cell r="C57" t="str">
            <v>SOLAR TODI</v>
          </cell>
          <cell r="D57" t="str">
            <v>PAMBIANCO MARCELLO</v>
          </cell>
        </row>
        <row r="58">
          <cell r="A58">
            <v>55</v>
          </cell>
          <cell r="B58" t="str">
            <v>PG</v>
          </cell>
          <cell r="C58" t="str">
            <v>MIGLIANO</v>
          </cell>
          <cell r="D58" t="str">
            <v>CAIELLO CARLO</v>
          </cell>
        </row>
        <row r="59">
          <cell r="A59">
            <v>56</v>
          </cell>
          <cell r="B59" t="str">
            <v>PG</v>
          </cell>
          <cell r="C59" t="str">
            <v>MIGLIANO</v>
          </cell>
          <cell r="D59" t="str">
            <v>SALOMONI ENZO</v>
          </cell>
        </row>
        <row r="60">
          <cell r="A60">
            <v>57</v>
          </cell>
          <cell r="B60" t="str">
            <v>PG</v>
          </cell>
          <cell r="C60" t="str">
            <v>MIGLIANO</v>
          </cell>
          <cell r="D60" t="str">
            <v>PIERASSA RUDI</v>
          </cell>
        </row>
        <row r="61">
          <cell r="A61">
            <v>58</v>
          </cell>
          <cell r="B61" t="str">
            <v>PG</v>
          </cell>
          <cell r="C61" t="str">
            <v>BOSCO</v>
          </cell>
          <cell r="D61" t="str">
            <v>PAZZAGLIA MATTEO</v>
          </cell>
        </row>
        <row r="62">
          <cell r="A62">
            <v>59</v>
          </cell>
          <cell r="B62" t="str">
            <v>PG</v>
          </cell>
          <cell r="C62" t="str">
            <v>BOSCO</v>
          </cell>
          <cell r="D62" t="str">
            <v>ARCELLI ANTONIO</v>
          </cell>
        </row>
        <row r="63">
          <cell r="A63">
            <v>60</v>
          </cell>
          <cell r="B63" t="str">
            <v>PG</v>
          </cell>
          <cell r="C63" t="str">
            <v>M.V.T.</v>
          </cell>
          <cell r="D63" t="str">
            <v>FAMIANI DAVIDE</v>
          </cell>
        </row>
        <row r="64">
          <cell r="A64">
            <v>61</v>
          </cell>
          <cell r="B64" t="str">
            <v>PG</v>
          </cell>
          <cell r="C64" t="str">
            <v>SPOLETO</v>
          </cell>
          <cell r="D64" t="str">
            <v>VALECCHI SANDRO</v>
          </cell>
        </row>
        <row r="65">
          <cell r="A65">
            <v>62</v>
          </cell>
          <cell r="B65" t="str">
            <v>PG</v>
          </cell>
          <cell r="C65" t="str">
            <v>SPOLETO</v>
          </cell>
          <cell r="D65" t="str">
            <v>PORFIRI FRANCO</v>
          </cell>
        </row>
        <row r="66">
          <cell r="A66">
            <v>63</v>
          </cell>
          <cell r="B66" t="str">
            <v>PG</v>
          </cell>
          <cell r="C66" t="str">
            <v>LACUGNANO/ROSIGNOLI</v>
          </cell>
          <cell r="D66" t="str">
            <v>BOCCI FABRIZIO</v>
          </cell>
        </row>
        <row r="67">
          <cell r="A67">
            <v>64</v>
          </cell>
          <cell r="B67" t="str">
            <v>PG</v>
          </cell>
          <cell r="C67" t="str">
            <v>MORETTI MARSCIANO</v>
          </cell>
          <cell r="D67" t="str">
            <v>CICIONI LORENZO</v>
          </cell>
        </row>
      </sheetData>
      <sheetData sheetId="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GLIO GARA"/>
      <sheetName val="STAMPA"/>
      <sheetName val="ISCRIZIONI"/>
      <sheetName val="CLASSIFICA"/>
    </sheetNames>
    <sheetDataSet>
      <sheetData sheetId="0" refreshError="1"/>
      <sheetData sheetId="1" refreshError="1"/>
      <sheetData sheetId="2">
        <row r="3">
          <cell r="A3" t="str">
            <v>SORT</v>
          </cell>
          <cell r="B3" t="str">
            <v>PROV</v>
          </cell>
          <cell r="C3" t="str">
            <v>SOCIETA' SPORTIVA</v>
          </cell>
          <cell r="D3" t="str">
            <v>COGNOME E NOME</v>
          </cell>
        </row>
        <row r="4">
          <cell r="A4">
            <v>1</v>
          </cell>
          <cell r="B4" t="str">
            <v>BO</v>
          </cell>
          <cell r="C4" t="str">
            <v>MONTESE</v>
          </cell>
          <cell r="D4" t="str">
            <v>PEDRONI PIETRO</v>
          </cell>
        </row>
        <row r="5">
          <cell r="A5">
            <v>2</v>
          </cell>
          <cell r="B5" t="str">
            <v>BO</v>
          </cell>
          <cell r="C5" t="str">
            <v>MONTESE</v>
          </cell>
          <cell r="D5" t="str">
            <v>GIACOBAZZI MICHELE</v>
          </cell>
        </row>
        <row r="6">
          <cell r="A6">
            <v>3</v>
          </cell>
          <cell r="B6" t="str">
            <v>BO</v>
          </cell>
          <cell r="C6" t="str">
            <v>MONTESE</v>
          </cell>
          <cell r="D6" t="str">
            <v>RIGHETTI ALESSANDRO</v>
          </cell>
        </row>
        <row r="7">
          <cell r="A7">
            <v>4</v>
          </cell>
          <cell r="B7" t="str">
            <v>BO</v>
          </cell>
          <cell r="C7" t="str">
            <v>MONTESE</v>
          </cell>
          <cell r="D7" t="str">
            <v>TEDESCHI FABIO</v>
          </cell>
        </row>
        <row r="8">
          <cell r="A8">
            <v>5</v>
          </cell>
          <cell r="B8" t="str">
            <v>TR</v>
          </cell>
          <cell r="C8" t="str">
            <v>SANGEMINI</v>
          </cell>
          <cell r="D8" t="str">
            <v>MASSARELLI ALESSANDRO</v>
          </cell>
        </row>
        <row r="9">
          <cell r="A9">
            <v>6</v>
          </cell>
          <cell r="B9" t="str">
            <v>TR</v>
          </cell>
          <cell r="C9" t="str">
            <v>SANGEMINI</v>
          </cell>
          <cell r="D9" t="str">
            <v>SCIUTTI DANIELE</v>
          </cell>
        </row>
        <row r="10">
          <cell r="A10">
            <v>7</v>
          </cell>
          <cell r="B10" t="str">
            <v>TR</v>
          </cell>
          <cell r="C10" t="str">
            <v xml:space="preserve">FORNOLE </v>
          </cell>
          <cell r="D10" t="str">
            <v>VENTURI ANTONIO</v>
          </cell>
        </row>
        <row r="11">
          <cell r="A11">
            <v>8</v>
          </cell>
          <cell r="B11" t="str">
            <v>TR</v>
          </cell>
          <cell r="C11" t="str">
            <v>CAMPITELLO</v>
          </cell>
          <cell r="D11" t="str">
            <v>BISONNI GIANCARLO</v>
          </cell>
        </row>
        <row r="12">
          <cell r="A12">
            <v>9</v>
          </cell>
          <cell r="B12" t="str">
            <v>PG</v>
          </cell>
          <cell r="C12" t="str">
            <v>PARCO LACUGNANO</v>
          </cell>
          <cell r="D12" t="str">
            <v>TEMPESTA VITO</v>
          </cell>
        </row>
        <row r="13">
          <cell r="A13">
            <v>10</v>
          </cell>
          <cell r="B13" t="str">
            <v>PG</v>
          </cell>
          <cell r="C13" t="str">
            <v>PARCO LACUGNANO</v>
          </cell>
          <cell r="D13" t="str">
            <v>FARNESI GIOVANNI</v>
          </cell>
        </row>
        <row r="14">
          <cell r="A14">
            <v>11</v>
          </cell>
          <cell r="B14" t="str">
            <v>PG</v>
          </cell>
          <cell r="C14" t="str">
            <v>BOSCO</v>
          </cell>
          <cell r="D14" t="str">
            <v>BRUGNONI ALBANO</v>
          </cell>
        </row>
        <row r="15">
          <cell r="A15">
            <v>12</v>
          </cell>
          <cell r="B15" t="str">
            <v>PG</v>
          </cell>
          <cell r="C15" t="str">
            <v>SPOLETO</v>
          </cell>
          <cell r="D15" t="str">
            <v>PETTINARI GIOVANNI</v>
          </cell>
        </row>
        <row r="16">
          <cell r="A16">
            <v>13</v>
          </cell>
          <cell r="B16" t="str">
            <v>VT</v>
          </cell>
          <cell r="C16" t="str">
            <v>VITERBO</v>
          </cell>
          <cell r="D16" t="str">
            <v>PALOMBO  MASSIMO</v>
          </cell>
        </row>
        <row r="17">
          <cell r="A17">
            <v>14</v>
          </cell>
          <cell r="B17" t="str">
            <v>MI</v>
          </cell>
          <cell r="C17" t="str">
            <v>MILANO</v>
          </cell>
          <cell r="D17" t="str">
            <v>PRATI  ALBERTO</v>
          </cell>
        </row>
        <row r="18">
          <cell r="A18">
            <v>15</v>
          </cell>
          <cell r="B18" t="str">
            <v>SI</v>
          </cell>
          <cell r="C18" t="str">
            <v>FABRO</v>
          </cell>
          <cell r="D18" t="str">
            <v>CHIONNE FRANCO</v>
          </cell>
        </row>
        <row r="19">
          <cell r="A19">
            <v>16</v>
          </cell>
          <cell r="B19" t="str">
            <v>RI</v>
          </cell>
          <cell r="C19" t="str">
            <v>SABINA TEVERINA</v>
          </cell>
          <cell r="D19" t="str">
            <v>MAIOLATI  RIZIERO</v>
          </cell>
        </row>
        <row r="20">
          <cell r="A20">
            <v>17</v>
          </cell>
          <cell r="B20" t="str">
            <v>AR</v>
          </cell>
          <cell r="C20" t="str">
            <v>CORTONA</v>
          </cell>
          <cell r="D20" t="str">
            <v>CASTELLANI RENATO</v>
          </cell>
        </row>
        <row r="21">
          <cell r="A21">
            <v>18</v>
          </cell>
          <cell r="B21" t="str">
            <v>RE</v>
          </cell>
          <cell r="C21" t="str">
            <v>CAVOLA SCANDIANO</v>
          </cell>
          <cell r="D21" t="str">
            <v>CAPEDRI IVALDO</v>
          </cell>
        </row>
        <row r="22">
          <cell r="A22">
            <v>19</v>
          </cell>
          <cell r="B22" t="str">
            <v>MO</v>
          </cell>
          <cell r="C22" t="str">
            <v>MONZONE</v>
          </cell>
          <cell r="D22" t="str">
            <v>IATTONI  MIRCO</v>
          </cell>
        </row>
        <row r="23">
          <cell r="A23">
            <v>20</v>
          </cell>
          <cell r="B23" t="str">
            <v>MO</v>
          </cell>
          <cell r="C23" t="str">
            <v>MONZONE</v>
          </cell>
          <cell r="D23" t="str">
            <v>LENZOTTI  ROBERTO</v>
          </cell>
        </row>
        <row r="24">
          <cell r="A24">
            <v>21</v>
          </cell>
          <cell r="B24" t="str">
            <v>MO</v>
          </cell>
          <cell r="C24" t="str">
            <v>LAMA  MOCOGNO</v>
          </cell>
          <cell r="D24" t="str">
            <v>POLACCI  ALAN</v>
          </cell>
        </row>
        <row r="25">
          <cell r="A25">
            <v>22</v>
          </cell>
          <cell r="B25" t="str">
            <v>MO</v>
          </cell>
          <cell r="C25" t="str">
            <v>TOLE'  2000</v>
          </cell>
          <cell r="D25" t="str">
            <v>BALLOCCHI  PIETRO</v>
          </cell>
        </row>
        <row r="26">
          <cell r="A26">
            <v>23</v>
          </cell>
          <cell r="B26" t="str">
            <v>MO</v>
          </cell>
          <cell r="C26" t="str">
            <v>TOLE'  2000</v>
          </cell>
          <cell r="D26" t="str">
            <v>FOGNANI  DANIELE</v>
          </cell>
        </row>
        <row r="27">
          <cell r="A27">
            <v>24</v>
          </cell>
          <cell r="B27" t="str">
            <v>MO</v>
          </cell>
          <cell r="C27" t="str">
            <v>SESTOLA</v>
          </cell>
          <cell r="D27" t="str">
            <v>ROLI  FRANCO</v>
          </cell>
        </row>
        <row r="28">
          <cell r="A28">
            <v>25</v>
          </cell>
          <cell r="B28" t="str">
            <v>MO</v>
          </cell>
          <cell r="C28" t="str">
            <v>S.V.S</v>
          </cell>
          <cell r="D28" t="str">
            <v>QUATTRINI  WALTER</v>
          </cell>
        </row>
        <row r="29">
          <cell r="A29">
            <v>26</v>
          </cell>
          <cell r="B29" t="str">
            <v>MO</v>
          </cell>
          <cell r="C29" t="str">
            <v>S.V.S.</v>
          </cell>
          <cell r="D29" t="str">
            <v>QUATTRINI  ALBERTO</v>
          </cell>
        </row>
        <row r="30">
          <cell r="A30">
            <v>27</v>
          </cell>
          <cell r="B30" t="str">
            <v>MO</v>
          </cell>
          <cell r="C30" t="str">
            <v>VIRTUS PAVULLO</v>
          </cell>
          <cell r="D30" t="str">
            <v>GUALMINI  LUIGI</v>
          </cell>
        </row>
        <row r="31">
          <cell r="A31">
            <v>28</v>
          </cell>
          <cell r="B31" t="str">
            <v>MO</v>
          </cell>
          <cell r="C31" t="str">
            <v>CASINE</v>
          </cell>
          <cell r="D31" t="str">
            <v>BERRI  ERIO</v>
          </cell>
        </row>
        <row r="32">
          <cell r="A32">
            <v>29</v>
          </cell>
          <cell r="B32" t="str">
            <v>MO</v>
          </cell>
          <cell r="C32" t="str">
            <v>CASINE</v>
          </cell>
          <cell r="D32" t="str">
            <v>PELLEGRINI  TIZIANO</v>
          </cell>
        </row>
        <row r="33">
          <cell r="A33">
            <v>30</v>
          </cell>
          <cell r="B33" t="str">
            <v>MO</v>
          </cell>
          <cell r="C33" t="str">
            <v>POLINAGO</v>
          </cell>
          <cell r="D33" t="str">
            <v>PRESA  RICCARDO</v>
          </cell>
        </row>
        <row r="34">
          <cell r="A34">
            <v>31</v>
          </cell>
          <cell r="B34" t="str">
            <v>MO</v>
          </cell>
          <cell r="C34" t="str">
            <v>PERLA VERDE</v>
          </cell>
          <cell r="D34" t="str">
            <v>BANDINI  RINO</v>
          </cell>
        </row>
        <row r="35">
          <cell r="A35">
            <v>32</v>
          </cell>
          <cell r="B35" t="str">
            <v>FR</v>
          </cell>
          <cell r="C35" t="str">
            <v>FERENTINO</v>
          </cell>
          <cell r="D35" t="str">
            <v>AVERAIMO GIUSEPPE</v>
          </cell>
        </row>
      </sheetData>
      <sheetData sheetId="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FOGLIO GARA"/>
      <sheetName val="STAMPA"/>
      <sheetName val="ISCRIZIONI"/>
      <sheetName val="CLASSIFICA"/>
    </sheetNames>
    <sheetDataSet>
      <sheetData sheetId="0" refreshError="1"/>
      <sheetData sheetId="1" refreshError="1"/>
      <sheetData sheetId="2">
        <row r="4">
          <cell r="A4" t="str">
            <v>SORT</v>
          </cell>
          <cell r="B4" t="str">
            <v>PROV</v>
          </cell>
          <cell r="C4" t="str">
            <v>SOCIETA' SPORTIVA</v>
          </cell>
          <cell r="D4" t="str">
            <v>COGNOME E NOME</v>
          </cell>
        </row>
        <row r="5">
          <cell r="A5">
            <v>1</v>
          </cell>
          <cell r="B5" t="str">
            <v>MO</v>
          </cell>
          <cell r="C5" t="str">
            <v>LAMA MOCOGNO/TOLE'</v>
          </cell>
          <cell r="D5" t="str">
            <v>CANOVI  NOEMI</v>
          </cell>
        </row>
        <row r="6">
          <cell r="A6">
            <v>2</v>
          </cell>
          <cell r="B6" t="str">
            <v>MO</v>
          </cell>
          <cell r="C6" t="str">
            <v>GAIATO</v>
          </cell>
          <cell r="D6" t="str">
            <v>CIONI  GIULIA</v>
          </cell>
        </row>
        <row r="7">
          <cell r="A7">
            <v>3</v>
          </cell>
          <cell r="B7" t="str">
            <v>MO</v>
          </cell>
          <cell r="C7" t="str">
            <v>POLINAGO</v>
          </cell>
          <cell r="D7" t="str">
            <v>TORRI  VIOLA</v>
          </cell>
        </row>
        <row r="8">
          <cell r="A8">
            <v>4</v>
          </cell>
          <cell r="B8" t="str">
            <v>MO</v>
          </cell>
          <cell r="C8" t="str">
            <v>POLINAGO</v>
          </cell>
          <cell r="D8" t="str">
            <v>PRESA ALESSANDRA</v>
          </cell>
        </row>
        <row r="9">
          <cell r="A9">
            <v>5</v>
          </cell>
          <cell r="B9" t="str">
            <v>MO</v>
          </cell>
          <cell r="C9" t="str">
            <v>POLINAGO</v>
          </cell>
          <cell r="D9" t="str">
            <v>GHIBELLINI MELISSA</v>
          </cell>
        </row>
        <row r="10">
          <cell r="A10">
            <v>6</v>
          </cell>
          <cell r="B10" t="str">
            <v>MO</v>
          </cell>
          <cell r="C10" t="str">
            <v>POLINAGO</v>
          </cell>
          <cell r="D10" t="str">
            <v>LAMHAIMI  IMANE</v>
          </cell>
        </row>
        <row r="11">
          <cell r="A11">
            <v>7</v>
          </cell>
        </row>
        <row r="12">
          <cell r="A12">
            <v>8</v>
          </cell>
        </row>
        <row r="13">
          <cell r="A13">
            <v>9</v>
          </cell>
        </row>
        <row r="14">
          <cell r="A14">
            <v>10</v>
          </cell>
        </row>
        <row r="15">
          <cell r="A15">
            <v>11</v>
          </cell>
        </row>
        <row r="16">
          <cell r="A16">
            <v>12</v>
          </cell>
        </row>
        <row r="17">
          <cell r="A17">
            <v>13</v>
          </cell>
        </row>
        <row r="18">
          <cell r="A18">
            <v>14</v>
          </cell>
        </row>
        <row r="19">
          <cell r="A19">
            <v>15</v>
          </cell>
        </row>
        <row r="20">
          <cell r="A20">
            <v>16</v>
          </cell>
        </row>
        <row r="21">
          <cell r="A21">
            <v>17</v>
          </cell>
        </row>
        <row r="22">
          <cell r="A22">
            <v>18</v>
          </cell>
        </row>
        <row r="23">
          <cell r="A23">
            <v>19</v>
          </cell>
        </row>
        <row r="24">
          <cell r="A24">
            <v>20</v>
          </cell>
        </row>
        <row r="25">
          <cell r="A25">
            <v>21</v>
          </cell>
        </row>
        <row r="26">
          <cell r="A26">
            <v>22</v>
          </cell>
        </row>
        <row r="27">
          <cell r="A27">
            <v>23</v>
          </cell>
        </row>
        <row r="28">
          <cell r="A28">
            <v>24</v>
          </cell>
        </row>
        <row r="29">
          <cell r="A29">
            <v>25</v>
          </cell>
        </row>
        <row r="30">
          <cell r="A30">
            <v>26</v>
          </cell>
        </row>
        <row r="31">
          <cell r="A31">
            <v>27</v>
          </cell>
        </row>
        <row r="32">
          <cell r="A32">
            <v>28</v>
          </cell>
        </row>
        <row r="33">
          <cell r="A33">
            <v>29</v>
          </cell>
        </row>
        <row r="34">
          <cell r="A34">
            <v>30</v>
          </cell>
        </row>
        <row r="35">
          <cell r="A35">
            <v>31</v>
          </cell>
        </row>
        <row r="36">
          <cell r="A36">
            <v>32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workbookViewId="0">
      <selection activeCell="C5" sqref="C5"/>
    </sheetView>
  </sheetViews>
  <sheetFormatPr defaultRowHeight="12.75"/>
  <cols>
    <col min="1" max="1" width="4.7109375" style="56" customWidth="1"/>
    <col min="2" max="2" width="22.7109375" style="56" customWidth="1"/>
    <col min="3" max="3" width="34.7109375" style="56" customWidth="1"/>
    <col min="4" max="5" width="4.7109375" style="56" customWidth="1"/>
    <col min="6" max="6" width="24.28515625" style="56" customWidth="1"/>
    <col min="7" max="7" width="16.85546875" style="56" customWidth="1"/>
    <col min="8" max="8" width="9" style="56" customWidth="1"/>
    <col min="9" max="9" width="8.28515625" style="56" hidden="1" customWidth="1"/>
    <col min="10" max="10" width="9.140625" style="56" hidden="1" customWidth="1"/>
    <col min="11" max="11" width="0.140625" style="56" hidden="1" customWidth="1"/>
    <col min="12" max="16384" width="9.140625" style="56"/>
  </cols>
  <sheetData>
    <row r="1" spans="1:6" ht="93" customHeight="1"/>
    <row r="2" spans="1:6" ht="72.75" customHeight="1">
      <c r="A2" s="57" t="s">
        <v>52</v>
      </c>
      <c r="B2" s="57"/>
      <c r="C2" s="57"/>
      <c r="D2" s="57"/>
      <c r="E2" s="57"/>
    </row>
    <row r="3" spans="1:6" s="60" customFormat="1" ht="39.950000000000003" customHeight="1">
      <c r="A3" s="58" t="s">
        <v>99</v>
      </c>
      <c r="B3" s="58"/>
      <c r="C3" s="58"/>
      <c r="D3" s="58"/>
      <c r="E3" s="58"/>
      <c r="F3" s="59"/>
    </row>
    <row r="4" spans="1:6" s="62" customFormat="1">
      <c r="A4" s="61" t="s">
        <v>1</v>
      </c>
      <c r="B4" s="61" t="s">
        <v>2</v>
      </c>
      <c r="C4" s="61" t="s">
        <v>3</v>
      </c>
      <c r="D4" s="61" t="s">
        <v>4</v>
      </c>
      <c r="E4" s="61" t="s">
        <v>4</v>
      </c>
    </row>
    <row r="5" spans="1:6" s="67" customFormat="1" ht="18" customHeight="1">
      <c r="A5" s="63" t="s">
        <v>19</v>
      </c>
      <c r="B5" s="64" t="s">
        <v>100</v>
      </c>
      <c r="C5" s="65" t="s">
        <v>101</v>
      </c>
      <c r="D5" s="63">
        <v>60</v>
      </c>
      <c r="E5" s="66" t="s">
        <v>6</v>
      </c>
    </row>
    <row r="6" spans="1:6" s="67" customFormat="1" ht="18" customHeight="1">
      <c r="A6" s="63" t="s">
        <v>12</v>
      </c>
      <c r="B6" s="64" t="s">
        <v>102</v>
      </c>
      <c r="C6" s="65" t="s">
        <v>103</v>
      </c>
      <c r="D6" s="63">
        <v>25</v>
      </c>
      <c r="E6" s="66" t="s">
        <v>7</v>
      </c>
    </row>
    <row r="7" spans="1:6" s="67" customFormat="1" ht="18" customHeight="1">
      <c r="A7" s="63" t="s">
        <v>12</v>
      </c>
      <c r="B7" s="64" t="s">
        <v>102</v>
      </c>
      <c r="C7" s="65" t="s">
        <v>104</v>
      </c>
      <c r="D7" s="63">
        <v>27</v>
      </c>
      <c r="E7" s="66" t="s">
        <v>8</v>
      </c>
    </row>
    <row r="8" spans="1:6" s="67" customFormat="1" ht="18" customHeight="1">
      <c r="A8" s="63" t="s">
        <v>105</v>
      </c>
      <c r="B8" s="64" t="s">
        <v>106</v>
      </c>
      <c r="C8" s="65" t="s">
        <v>107</v>
      </c>
      <c r="D8" s="63">
        <v>10</v>
      </c>
      <c r="E8" s="66" t="s">
        <v>8</v>
      </c>
    </row>
    <row r="9" spans="1:6" s="67" customFormat="1" ht="18" customHeight="1">
      <c r="A9" s="63" t="str">
        <f t="shared" ref="A5:A36" si="0">IF(ISNA(VLOOKUP(D9,IscrizioniIndA,2,FALSE)),"",VLOOKUP(D9,IscrizioniIndA,2,FALSE))</f>
        <v/>
      </c>
      <c r="B9" s="64" t="str">
        <f t="shared" ref="B5:B36" si="1">IF(ISNA(VLOOKUP(D9,IscrizioniIndA,3,FALSE)),"",VLOOKUP(D9,IscrizioniIndA,3,FALSE))</f>
        <v/>
      </c>
      <c r="C9" s="65" t="str">
        <f t="shared" ref="C5:C36" si="2">IF(ISNA(VLOOKUP(D9,IscrizioniIndA,4,FALSE)),"",VLOOKUP(D9,IscrizioniIndA,4,FALSE))</f>
        <v/>
      </c>
      <c r="D9" s="63"/>
      <c r="E9" s="66" t="s">
        <v>9</v>
      </c>
    </row>
    <row r="10" spans="1:6" s="67" customFormat="1" ht="18" customHeight="1">
      <c r="A10" s="63" t="str">
        <f t="shared" si="0"/>
        <v/>
      </c>
      <c r="B10" s="64" t="str">
        <f t="shared" si="1"/>
        <v/>
      </c>
      <c r="C10" s="65" t="str">
        <f t="shared" si="2"/>
        <v/>
      </c>
      <c r="D10" s="63"/>
      <c r="E10" s="66" t="s">
        <v>9</v>
      </c>
    </row>
    <row r="11" spans="1:6" s="67" customFormat="1" ht="18" customHeight="1">
      <c r="A11" s="63" t="str">
        <f t="shared" si="0"/>
        <v/>
      </c>
      <c r="B11" s="64" t="str">
        <f t="shared" si="1"/>
        <v/>
      </c>
      <c r="C11" s="65" t="str">
        <f t="shared" si="2"/>
        <v/>
      </c>
      <c r="D11" s="63"/>
      <c r="E11" s="66" t="s">
        <v>9</v>
      </c>
    </row>
    <row r="12" spans="1:6" s="67" customFormat="1" ht="18" customHeight="1">
      <c r="A12" s="63" t="str">
        <f t="shared" si="0"/>
        <v/>
      </c>
      <c r="B12" s="64" t="str">
        <f t="shared" si="1"/>
        <v/>
      </c>
      <c r="C12" s="65" t="str">
        <f t="shared" si="2"/>
        <v/>
      </c>
      <c r="D12" s="63"/>
      <c r="E12" s="66" t="s">
        <v>9</v>
      </c>
    </row>
    <row r="13" spans="1:6" s="67" customFormat="1" ht="18" customHeight="1">
      <c r="A13" s="63" t="str">
        <f t="shared" si="0"/>
        <v/>
      </c>
      <c r="B13" s="68" t="str">
        <f t="shared" si="1"/>
        <v/>
      </c>
      <c r="C13" s="65" t="str">
        <f t="shared" si="2"/>
        <v/>
      </c>
      <c r="D13" s="63"/>
      <c r="E13" s="66" t="s">
        <v>10</v>
      </c>
    </row>
    <row r="14" spans="1:6" s="67" customFormat="1" ht="18" customHeight="1">
      <c r="A14" s="63" t="str">
        <f t="shared" si="0"/>
        <v/>
      </c>
      <c r="B14" s="68" t="str">
        <f t="shared" si="1"/>
        <v/>
      </c>
      <c r="C14" s="65" t="str">
        <f t="shared" si="2"/>
        <v/>
      </c>
      <c r="D14" s="63"/>
      <c r="E14" s="66" t="s">
        <v>10</v>
      </c>
    </row>
    <row r="15" spans="1:6" s="67" customFormat="1" ht="18" customHeight="1">
      <c r="A15" s="63" t="str">
        <f t="shared" si="0"/>
        <v/>
      </c>
      <c r="B15" s="64" t="str">
        <f t="shared" si="1"/>
        <v/>
      </c>
      <c r="C15" s="65" t="str">
        <f t="shared" si="2"/>
        <v/>
      </c>
      <c r="D15" s="63"/>
      <c r="E15" s="66" t="s">
        <v>10</v>
      </c>
    </row>
    <row r="16" spans="1:6" s="67" customFormat="1" ht="18" customHeight="1">
      <c r="A16" s="63" t="str">
        <f t="shared" si="0"/>
        <v/>
      </c>
      <c r="B16" s="64" t="str">
        <f t="shared" si="1"/>
        <v/>
      </c>
      <c r="C16" s="65" t="str">
        <f t="shared" si="2"/>
        <v/>
      </c>
      <c r="D16" s="63"/>
      <c r="E16" s="66" t="s">
        <v>10</v>
      </c>
    </row>
    <row r="17" spans="1:5" s="67" customFormat="1" ht="18" customHeight="1">
      <c r="A17" s="63" t="str">
        <f t="shared" si="0"/>
        <v/>
      </c>
      <c r="B17" s="64" t="str">
        <f t="shared" si="1"/>
        <v/>
      </c>
      <c r="C17" s="65" t="str">
        <f t="shared" si="2"/>
        <v/>
      </c>
      <c r="D17" s="63"/>
      <c r="E17" s="66" t="s">
        <v>10</v>
      </c>
    </row>
    <row r="18" spans="1:5" s="67" customFormat="1" ht="18" customHeight="1">
      <c r="A18" s="63" t="str">
        <f t="shared" si="0"/>
        <v/>
      </c>
      <c r="B18" s="64" t="str">
        <f t="shared" si="1"/>
        <v/>
      </c>
      <c r="C18" s="65" t="str">
        <f t="shared" si="2"/>
        <v/>
      </c>
      <c r="D18" s="63"/>
      <c r="E18" s="66" t="s">
        <v>10</v>
      </c>
    </row>
    <row r="19" spans="1:5" s="67" customFormat="1" ht="18" customHeight="1">
      <c r="A19" s="63" t="str">
        <f t="shared" si="0"/>
        <v/>
      </c>
      <c r="B19" s="64" t="str">
        <f t="shared" si="1"/>
        <v/>
      </c>
      <c r="C19" s="65" t="str">
        <f t="shared" si="2"/>
        <v/>
      </c>
      <c r="D19" s="63"/>
      <c r="E19" s="66" t="s">
        <v>10</v>
      </c>
    </row>
    <row r="20" spans="1:5" s="67" customFormat="1" ht="18" customHeight="1">
      <c r="A20" s="63" t="str">
        <f t="shared" si="0"/>
        <v/>
      </c>
      <c r="B20" s="64" t="str">
        <f t="shared" si="1"/>
        <v/>
      </c>
      <c r="C20" s="65" t="str">
        <f t="shared" si="2"/>
        <v/>
      </c>
      <c r="D20" s="63"/>
      <c r="E20" s="66" t="s">
        <v>10</v>
      </c>
    </row>
    <row r="21" spans="1:5" s="67" customFormat="1" ht="18" customHeight="1">
      <c r="A21" s="63" t="str">
        <f t="shared" si="0"/>
        <v/>
      </c>
      <c r="B21" s="64" t="str">
        <f t="shared" si="1"/>
        <v/>
      </c>
      <c r="C21" s="65" t="str">
        <f t="shared" si="2"/>
        <v/>
      </c>
      <c r="D21" s="63"/>
      <c r="E21" s="66" t="s">
        <v>11</v>
      </c>
    </row>
    <row r="22" spans="1:5" s="67" customFormat="1" ht="18" customHeight="1">
      <c r="A22" s="63" t="str">
        <f t="shared" si="0"/>
        <v/>
      </c>
      <c r="B22" s="64" t="str">
        <f t="shared" si="1"/>
        <v/>
      </c>
      <c r="C22" s="65" t="str">
        <f t="shared" si="2"/>
        <v/>
      </c>
      <c r="D22" s="63"/>
      <c r="E22" s="66" t="s">
        <v>11</v>
      </c>
    </row>
    <row r="23" spans="1:5" s="67" customFormat="1" ht="18" customHeight="1">
      <c r="A23" s="63" t="str">
        <f t="shared" si="0"/>
        <v/>
      </c>
      <c r="B23" s="64" t="str">
        <f t="shared" si="1"/>
        <v/>
      </c>
      <c r="C23" s="65" t="str">
        <f t="shared" si="2"/>
        <v/>
      </c>
      <c r="D23" s="63"/>
      <c r="E23" s="66" t="s">
        <v>11</v>
      </c>
    </row>
    <row r="24" spans="1:5" s="67" customFormat="1" ht="18" customHeight="1">
      <c r="A24" s="63" t="str">
        <f t="shared" si="0"/>
        <v/>
      </c>
      <c r="B24" s="64" t="str">
        <f t="shared" si="1"/>
        <v/>
      </c>
      <c r="C24" s="65" t="str">
        <f t="shared" si="2"/>
        <v/>
      </c>
      <c r="D24" s="63"/>
      <c r="E24" s="66" t="s">
        <v>11</v>
      </c>
    </row>
    <row r="25" spans="1:5" s="67" customFormat="1" ht="18" customHeight="1">
      <c r="A25" s="63" t="str">
        <f t="shared" si="0"/>
        <v/>
      </c>
      <c r="B25" s="64" t="str">
        <f t="shared" si="1"/>
        <v/>
      </c>
      <c r="C25" s="65" t="str">
        <f t="shared" si="2"/>
        <v/>
      </c>
      <c r="D25" s="63"/>
      <c r="E25" s="66" t="s">
        <v>11</v>
      </c>
    </row>
    <row r="26" spans="1:5" s="67" customFormat="1" ht="18" customHeight="1">
      <c r="A26" s="63" t="str">
        <f t="shared" si="0"/>
        <v/>
      </c>
      <c r="B26" s="64" t="str">
        <f t="shared" si="1"/>
        <v/>
      </c>
      <c r="C26" s="65" t="str">
        <f t="shared" si="2"/>
        <v/>
      </c>
      <c r="D26" s="63"/>
      <c r="E26" s="66" t="s">
        <v>11</v>
      </c>
    </row>
    <row r="27" spans="1:5" s="67" customFormat="1" ht="18" customHeight="1">
      <c r="A27" s="63" t="str">
        <f t="shared" si="0"/>
        <v/>
      </c>
      <c r="B27" s="64" t="str">
        <f t="shared" si="1"/>
        <v/>
      </c>
      <c r="C27" s="65" t="str">
        <f t="shared" si="2"/>
        <v/>
      </c>
      <c r="D27" s="63"/>
      <c r="E27" s="66" t="s">
        <v>11</v>
      </c>
    </row>
    <row r="28" spans="1:5" s="67" customFormat="1" ht="18" customHeight="1">
      <c r="A28" s="63" t="str">
        <f t="shared" si="0"/>
        <v/>
      </c>
      <c r="B28" s="64" t="str">
        <f t="shared" si="1"/>
        <v/>
      </c>
      <c r="C28" s="65" t="str">
        <f t="shared" si="2"/>
        <v/>
      </c>
      <c r="D28" s="63"/>
      <c r="E28" s="66" t="s">
        <v>11</v>
      </c>
    </row>
    <row r="29" spans="1:5" s="67" customFormat="1" ht="18" customHeight="1">
      <c r="A29" s="63" t="str">
        <f t="shared" si="0"/>
        <v/>
      </c>
      <c r="B29" s="64" t="str">
        <f t="shared" si="1"/>
        <v/>
      </c>
      <c r="C29" s="65" t="str">
        <f t="shared" si="2"/>
        <v/>
      </c>
      <c r="D29" s="63"/>
      <c r="E29" s="66" t="s">
        <v>11</v>
      </c>
    </row>
    <row r="30" spans="1:5" s="67" customFormat="1" ht="18" customHeight="1">
      <c r="A30" s="63" t="str">
        <f t="shared" si="0"/>
        <v/>
      </c>
      <c r="B30" s="64" t="str">
        <f t="shared" si="1"/>
        <v/>
      </c>
      <c r="C30" s="65" t="str">
        <f t="shared" si="2"/>
        <v/>
      </c>
      <c r="D30" s="63"/>
      <c r="E30" s="66" t="s">
        <v>11</v>
      </c>
    </row>
    <row r="31" spans="1:5" s="67" customFormat="1" ht="18" customHeight="1">
      <c r="A31" s="63" t="str">
        <f t="shared" si="0"/>
        <v/>
      </c>
      <c r="B31" s="64" t="str">
        <f t="shared" si="1"/>
        <v/>
      </c>
      <c r="C31" s="65" t="str">
        <f t="shared" si="2"/>
        <v/>
      </c>
      <c r="D31" s="63"/>
      <c r="E31" s="66" t="s">
        <v>11</v>
      </c>
    </row>
    <row r="32" spans="1:5" s="67" customFormat="1" ht="18" customHeight="1">
      <c r="A32" s="63" t="str">
        <f t="shared" si="0"/>
        <v/>
      </c>
      <c r="B32" s="64" t="str">
        <f t="shared" si="1"/>
        <v/>
      </c>
      <c r="C32" s="65" t="str">
        <f t="shared" si="2"/>
        <v/>
      </c>
      <c r="D32" s="63"/>
      <c r="E32" s="66" t="s">
        <v>11</v>
      </c>
    </row>
    <row r="33" spans="1:5" s="67" customFormat="1" ht="18" customHeight="1">
      <c r="A33" s="63" t="str">
        <f t="shared" si="0"/>
        <v/>
      </c>
      <c r="B33" s="64" t="str">
        <f t="shared" si="1"/>
        <v/>
      </c>
      <c r="C33" s="65" t="str">
        <f t="shared" si="2"/>
        <v/>
      </c>
      <c r="D33" s="63"/>
      <c r="E33" s="66" t="s">
        <v>11</v>
      </c>
    </row>
    <row r="34" spans="1:5" s="67" customFormat="1" ht="18" customHeight="1">
      <c r="A34" s="63" t="str">
        <f t="shared" si="0"/>
        <v/>
      </c>
      <c r="B34" s="64" t="str">
        <f t="shared" si="1"/>
        <v/>
      </c>
      <c r="C34" s="65" t="str">
        <f t="shared" si="2"/>
        <v/>
      </c>
      <c r="D34" s="63"/>
      <c r="E34" s="66" t="s">
        <v>11</v>
      </c>
    </row>
    <row r="35" spans="1:5" s="67" customFormat="1" ht="18" customHeight="1">
      <c r="A35" s="63" t="str">
        <f t="shared" si="0"/>
        <v/>
      </c>
      <c r="B35" s="64" t="str">
        <f t="shared" si="1"/>
        <v/>
      </c>
      <c r="C35" s="65" t="str">
        <f t="shared" si="2"/>
        <v/>
      </c>
      <c r="D35" s="63"/>
      <c r="E35" s="66" t="s">
        <v>11</v>
      </c>
    </row>
    <row r="36" spans="1:5" s="67" customFormat="1" ht="18" customHeight="1">
      <c r="A36" s="63" t="str">
        <f t="shared" si="0"/>
        <v/>
      </c>
      <c r="B36" s="64" t="str">
        <f t="shared" si="1"/>
        <v/>
      </c>
      <c r="C36" s="65" t="str">
        <f t="shared" si="2"/>
        <v/>
      </c>
      <c r="D36" s="63"/>
      <c r="E36" s="66" t="s">
        <v>11</v>
      </c>
    </row>
    <row r="37" spans="1:5">
      <c r="A37" s="69"/>
      <c r="B37" s="69"/>
      <c r="C37" s="69"/>
      <c r="D37" s="69"/>
      <c r="E37" s="69"/>
    </row>
  </sheetData>
  <mergeCells count="2">
    <mergeCell ref="A2:E2"/>
    <mergeCell ref="A3:E3"/>
  </mergeCells>
  <printOptions horizontalCentered="1" verticalCentered="1"/>
  <pageMargins left="0" right="0" top="0" bottom="0" header="0" footer="0"/>
  <pageSetup paperSize="1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6" sqref="A6:D8"/>
    </sheetView>
  </sheetViews>
  <sheetFormatPr defaultRowHeight="12.75"/>
  <cols>
    <col min="1" max="1" width="4.7109375" style="18" customWidth="1"/>
    <col min="2" max="2" width="24.42578125" style="18" bestFit="1" customWidth="1"/>
    <col min="3" max="3" width="34.7109375" style="18" customWidth="1"/>
    <col min="4" max="5" width="4.7109375" style="18" customWidth="1"/>
    <col min="6" max="6" width="24.28515625" style="18" customWidth="1"/>
    <col min="7" max="7" width="16.85546875" style="18" customWidth="1"/>
    <col min="8" max="8" width="9" style="18" customWidth="1"/>
    <col min="9" max="9" width="8.28515625" style="18" hidden="1" customWidth="1"/>
    <col min="10" max="10" width="9.140625" style="18" hidden="1" customWidth="1"/>
    <col min="11" max="11" width="0.140625" style="18" hidden="1" customWidth="1"/>
    <col min="12" max="16384" width="9.140625" style="18"/>
  </cols>
  <sheetData>
    <row r="1" spans="1:6" ht="72.75" customHeight="1"/>
    <row r="2" spans="1:6" ht="39.950000000000003" customHeight="1">
      <c r="A2" s="48" t="s">
        <v>52</v>
      </c>
      <c r="B2" s="49"/>
      <c r="C2" s="49"/>
      <c r="D2" s="49"/>
      <c r="E2" s="49"/>
    </row>
    <row r="3" spans="1:6" s="51" customFormat="1" ht="39.950000000000003" customHeight="1">
      <c r="A3" s="48" t="s">
        <v>62</v>
      </c>
      <c r="B3" s="48"/>
      <c r="C3" s="48"/>
      <c r="D3" s="48"/>
      <c r="E3" s="48"/>
      <c r="F3" s="50"/>
    </row>
    <row r="4" spans="1:6" s="51" customFormat="1" ht="20.100000000000001" customHeight="1">
      <c r="A4" s="52"/>
      <c r="B4" s="52"/>
      <c r="C4" s="52"/>
      <c r="D4" s="52"/>
      <c r="E4" s="52"/>
      <c r="F4" s="50"/>
    </row>
    <row r="5" spans="1:6" s="26" customFormat="1">
      <c r="A5" s="47" t="s">
        <v>1</v>
      </c>
      <c r="B5" s="47" t="s">
        <v>2</v>
      </c>
      <c r="C5" s="47" t="s">
        <v>3</v>
      </c>
      <c r="D5" s="47" t="s">
        <v>4</v>
      </c>
      <c r="E5" s="47" t="s">
        <v>5</v>
      </c>
    </row>
    <row r="6" spans="1:6" s="32" customFormat="1" ht="18" customHeight="1">
      <c r="A6" s="27" t="s">
        <v>19</v>
      </c>
      <c r="B6" s="33" t="s">
        <v>94</v>
      </c>
      <c r="C6" s="30" t="s">
        <v>95</v>
      </c>
      <c r="D6" s="27">
        <v>9</v>
      </c>
      <c r="E6" s="53" t="s">
        <v>6</v>
      </c>
    </row>
    <row r="7" spans="1:6" s="32" customFormat="1" ht="18" customHeight="1">
      <c r="A7" s="27" t="s">
        <v>12</v>
      </c>
      <c r="B7" s="33" t="s">
        <v>43</v>
      </c>
      <c r="C7" s="30" t="s">
        <v>96</v>
      </c>
      <c r="D7" s="27">
        <v>5</v>
      </c>
      <c r="E7" s="53" t="s">
        <v>7</v>
      </c>
    </row>
    <row r="8" spans="1:6" s="32" customFormat="1" ht="18" customHeight="1">
      <c r="A8" s="27" t="s">
        <v>19</v>
      </c>
      <c r="B8" s="33" t="s">
        <v>94</v>
      </c>
      <c r="C8" s="30" t="s">
        <v>97</v>
      </c>
      <c r="D8" s="27">
        <v>10</v>
      </c>
      <c r="E8" s="53" t="s">
        <v>8</v>
      </c>
    </row>
    <row r="9" spans="1:6" s="32" customFormat="1" ht="18" customHeight="1">
      <c r="A9" s="27" t="str">
        <f t="shared" ref="A9:A37" si="0">IF(ISNA(VLOOKUP(D9,IscrizioniIndC,2,FALSE)),"",VLOOKUP(D9,IscrizioniIndC,2,FALSE))</f>
        <v/>
      </c>
      <c r="B9" s="33" t="str">
        <f t="shared" ref="B9:B37" si="1">IF(ISNA(VLOOKUP(D9,IscrizioniIndC,3,FALSE)),"",VLOOKUP(D9,IscrizioniIndC,3,FALSE))</f>
        <v/>
      </c>
      <c r="C9" s="30" t="str">
        <f t="shared" ref="C9:C37" si="2">IF(ISNA(VLOOKUP(D9,IscrizioniIndC,4,FALSE)),"",VLOOKUP(D9,IscrizioniIndC,4,FALSE))</f>
        <v/>
      </c>
      <c r="D9" s="27"/>
      <c r="E9" s="53" t="s">
        <v>63</v>
      </c>
    </row>
    <row r="10" spans="1:6" s="32" customFormat="1" ht="18" customHeight="1">
      <c r="A10" s="27" t="str">
        <f t="shared" si="0"/>
        <v/>
      </c>
      <c r="B10" s="33" t="str">
        <f t="shared" si="1"/>
        <v/>
      </c>
      <c r="C10" s="30" t="str">
        <f t="shared" si="2"/>
        <v/>
      </c>
      <c r="D10" s="27"/>
      <c r="E10" s="53" t="s">
        <v>63</v>
      </c>
    </row>
    <row r="11" spans="1:6" s="32" customFormat="1" ht="18" customHeight="1">
      <c r="A11" s="27" t="str">
        <f t="shared" si="0"/>
        <v/>
      </c>
      <c r="B11" s="33" t="str">
        <f t="shared" si="1"/>
        <v/>
      </c>
      <c r="C11" s="30" t="str">
        <f t="shared" si="2"/>
        <v/>
      </c>
      <c r="D11" s="27"/>
      <c r="E11" s="53" t="s">
        <v>63</v>
      </c>
    </row>
    <row r="12" spans="1:6" s="32" customFormat="1" ht="18" customHeight="1">
      <c r="A12" s="27" t="str">
        <f t="shared" si="0"/>
        <v/>
      </c>
      <c r="B12" s="33" t="str">
        <f t="shared" si="1"/>
        <v/>
      </c>
      <c r="C12" s="30" t="str">
        <f t="shared" si="2"/>
        <v/>
      </c>
      <c r="D12" s="27"/>
      <c r="E12" s="53" t="s">
        <v>64</v>
      </c>
    </row>
    <row r="13" spans="1:6" s="32" customFormat="1" ht="18" customHeight="1">
      <c r="A13" s="27" t="str">
        <f t="shared" si="0"/>
        <v/>
      </c>
      <c r="B13" s="33" t="str">
        <f t="shared" si="1"/>
        <v/>
      </c>
      <c r="C13" s="30" t="str">
        <f t="shared" si="2"/>
        <v/>
      </c>
      <c r="D13" s="27"/>
      <c r="E13" s="53" t="s">
        <v>64</v>
      </c>
    </row>
    <row r="14" spans="1:6" s="32" customFormat="1" ht="18" customHeight="1">
      <c r="A14" s="27" t="str">
        <f t="shared" si="0"/>
        <v/>
      </c>
      <c r="B14" s="33" t="str">
        <f t="shared" si="1"/>
        <v/>
      </c>
      <c r="C14" s="30" t="str">
        <f t="shared" si="2"/>
        <v/>
      </c>
      <c r="D14" s="27"/>
      <c r="E14" s="53" t="s">
        <v>64</v>
      </c>
    </row>
    <row r="15" spans="1:6" s="32" customFormat="1" ht="18" customHeight="1">
      <c r="A15" s="27" t="str">
        <f t="shared" si="0"/>
        <v/>
      </c>
      <c r="B15" s="33" t="str">
        <f t="shared" si="1"/>
        <v/>
      </c>
      <c r="C15" s="30" t="str">
        <f t="shared" si="2"/>
        <v/>
      </c>
      <c r="D15" s="27"/>
      <c r="E15" s="53"/>
    </row>
    <row r="16" spans="1:6" s="32" customFormat="1" ht="18" customHeight="1">
      <c r="A16" s="27" t="str">
        <f t="shared" si="0"/>
        <v/>
      </c>
      <c r="B16" s="33" t="str">
        <f t="shared" si="1"/>
        <v/>
      </c>
      <c r="C16" s="30" t="str">
        <f t="shared" si="2"/>
        <v/>
      </c>
      <c r="D16" s="27"/>
      <c r="E16" s="53"/>
    </row>
    <row r="17" spans="1:5" s="32" customFormat="1" ht="18" customHeight="1">
      <c r="A17" s="27" t="str">
        <f t="shared" si="0"/>
        <v/>
      </c>
      <c r="B17" s="33" t="str">
        <f t="shared" si="1"/>
        <v/>
      </c>
      <c r="C17" s="30" t="str">
        <f t="shared" si="2"/>
        <v/>
      </c>
      <c r="D17" s="27"/>
      <c r="E17" s="53"/>
    </row>
    <row r="18" spans="1:5" s="32" customFormat="1" ht="18" customHeight="1">
      <c r="A18" s="27" t="str">
        <f t="shared" si="0"/>
        <v/>
      </c>
      <c r="B18" s="33" t="str">
        <f t="shared" si="1"/>
        <v/>
      </c>
      <c r="C18" s="30" t="str">
        <f t="shared" si="2"/>
        <v/>
      </c>
      <c r="D18" s="27"/>
      <c r="E18" s="53"/>
    </row>
    <row r="19" spans="1:5" s="32" customFormat="1" ht="18" customHeight="1">
      <c r="A19" s="27" t="str">
        <f t="shared" si="0"/>
        <v/>
      </c>
      <c r="B19" s="33" t="str">
        <f t="shared" si="1"/>
        <v/>
      </c>
      <c r="C19" s="30" t="str">
        <f t="shared" si="2"/>
        <v/>
      </c>
      <c r="D19" s="27"/>
      <c r="E19" s="53"/>
    </row>
    <row r="20" spans="1:5" s="32" customFormat="1" ht="18" customHeight="1">
      <c r="A20" s="27" t="str">
        <f t="shared" si="0"/>
        <v/>
      </c>
      <c r="B20" s="33" t="str">
        <f t="shared" si="1"/>
        <v/>
      </c>
      <c r="C20" s="30" t="str">
        <f t="shared" si="2"/>
        <v/>
      </c>
      <c r="D20" s="27"/>
      <c r="E20" s="53"/>
    </row>
    <row r="21" spans="1:5" s="32" customFormat="1" ht="18" customHeight="1">
      <c r="A21" s="27" t="str">
        <f t="shared" si="0"/>
        <v/>
      </c>
      <c r="B21" s="33" t="str">
        <f t="shared" si="1"/>
        <v/>
      </c>
      <c r="C21" s="30" t="str">
        <f t="shared" si="2"/>
        <v/>
      </c>
      <c r="D21" s="27"/>
      <c r="E21" s="53"/>
    </row>
    <row r="22" spans="1:5" s="32" customFormat="1" ht="18" customHeight="1">
      <c r="A22" s="27" t="str">
        <f t="shared" si="0"/>
        <v/>
      </c>
      <c r="B22" s="33" t="str">
        <f t="shared" si="1"/>
        <v/>
      </c>
      <c r="C22" s="30" t="str">
        <f t="shared" si="2"/>
        <v/>
      </c>
      <c r="D22" s="27"/>
      <c r="E22" s="53"/>
    </row>
    <row r="23" spans="1:5" s="32" customFormat="1" ht="18" customHeight="1">
      <c r="A23" s="27" t="str">
        <f t="shared" si="0"/>
        <v/>
      </c>
      <c r="B23" s="28" t="str">
        <f t="shared" si="1"/>
        <v/>
      </c>
      <c r="C23" s="30" t="str">
        <f t="shared" si="2"/>
        <v/>
      </c>
      <c r="D23" s="27"/>
      <c r="E23" s="53"/>
    </row>
    <row r="24" spans="1:5" s="32" customFormat="1" ht="18" customHeight="1">
      <c r="A24" s="27" t="str">
        <f t="shared" si="0"/>
        <v/>
      </c>
      <c r="B24" s="28" t="str">
        <f t="shared" si="1"/>
        <v/>
      </c>
      <c r="C24" s="30" t="str">
        <f t="shared" si="2"/>
        <v/>
      </c>
      <c r="D24" s="27"/>
      <c r="E24" s="53"/>
    </row>
    <row r="25" spans="1:5" s="32" customFormat="1" ht="18" customHeight="1">
      <c r="A25" s="27" t="str">
        <f t="shared" si="0"/>
        <v/>
      </c>
      <c r="B25" s="28" t="str">
        <f t="shared" si="1"/>
        <v/>
      </c>
      <c r="C25" s="30" t="str">
        <f t="shared" si="2"/>
        <v/>
      </c>
      <c r="D25" s="27"/>
      <c r="E25" s="53"/>
    </row>
    <row r="26" spans="1:5" s="32" customFormat="1" ht="18" customHeight="1">
      <c r="A26" s="27" t="str">
        <f t="shared" si="0"/>
        <v/>
      </c>
      <c r="B26" s="28" t="str">
        <f t="shared" si="1"/>
        <v/>
      </c>
      <c r="C26" s="30" t="str">
        <f t="shared" si="2"/>
        <v/>
      </c>
      <c r="D26" s="27"/>
      <c r="E26" s="53"/>
    </row>
    <row r="27" spans="1:5" s="32" customFormat="1" ht="18" customHeight="1">
      <c r="A27" s="27" t="str">
        <f t="shared" si="0"/>
        <v/>
      </c>
      <c r="B27" s="28" t="str">
        <f t="shared" si="1"/>
        <v/>
      </c>
      <c r="C27" s="30" t="str">
        <f t="shared" si="2"/>
        <v/>
      </c>
      <c r="D27" s="27"/>
      <c r="E27" s="53"/>
    </row>
    <row r="28" spans="1:5" s="32" customFormat="1" ht="18" customHeight="1">
      <c r="A28" s="27" t="str">
        <f t="shared" si="0"/>
        <v/>
      </c>
      <c r="B28" s="28" t="str">
        <f t="shared" si="1"/>
        <v/>
      </c>
      <c r="C28" s="30" t="str">
        <f t="shared" si="2"/>
        <v/>
      </c>
      <c r="D28" s="27"/>
      <c r="E28" s="53"/>
    </row>
    <row r="29" spans="1:5" s="32" customFormat="1" ht="18" customHeight="1">
      <c r="A29" s="27" t="str">
        <f t="shared" si="0"/>
        <v/>
      </c>
      <c r="B29" s="28" t="str">
        <f t="shared" si="1"/>
        <v/>
      </c>
      <c r="C29" s="30" t="str">
        <f t="shared" si="2"/>
        <v/>
      </c>
      <c r="D29" s="27"/>
      <c r="E29" s="53"/>
    </row>
    <row r="30" spans="1:5" s="32" customFormat="1" ht="18" customHeight="1">
      <c r="A30" s="27" t="str">
        <f t="shared" si="0"/>
        <v/>
      </c>
      <c r="B30" s="28" t="str">
        <f t="shared" si="1"/>
        <v/>
      </c>
      <c r="C30" s="30" t="str">
        <f t="shared" si="2"/>
        <v/>
      </c>
      <c r="D30" s="27"/>
      <c r="E30" s="53"/>
    </row>
    <row r="31" spans="1:5" s="32" customFormat="1" ht="18" customHeight="1">
      <c r="A31" s="27" t="str">
        <f t="shared" si="0"/>
        <v/>
      </c>
      <c r="B31" s="28" t="str">
        <f t="shared" si="1"/>
        <v/>
      </c>
      <c r="C31" s="30" t="str">
        <f t="shared" si="2"/>
        <v/>
      </c>
      <c r="D31" s="27"/>
      <c r="E31" s="53"/>
    </row>
    <row r="32" spans="1:5" s="32" customFormat="1" ht="18" customHeight="1">
      <c r="A32" s="27" t="str">
        <f t="shared" si="0"/>
        <v/>
      </c>
      <c r="B32" s="28" t="str">
        <f t="shared" si="1"/>
        <v/>
      </c>
      <c r="C32" s="30" t="str">
        <f t="shared" si="2"/>
        <v/>
      </c>
      <c r="D32" s="27"/>
      <c r="E32" s="53"/>
    </row>
    <row r="33" spans="1:5" s="32" customFormat="1" ht="18" customHeight="1">
      <c r="A33" s="27" t="str">
        <f t="shared" si="0"/>
        <v/>
      </c>
      <c r="B33" s="28" t="str">
        <f t="shared" si="1"/>
        <v/>
      </c>
      <c r="C33" s="30" t="str">
        <f t="shared" si="2"/>
        <v/>
      </c>
      <c r="D33" s="27"/>
      <c r="E33" s="53"/>
    </row>
    <row r="34" spans="1:5" s="32" customFormat="1" ht="18" customHeight="1">
      <c r="A34" s="27" t="str">
        <f t="shared" si="0"/>
        <v/>
      </c>
      <c r="B34" s="28" t="str">
        <f t="shared" si="1"/>
        <v/>
      </c>
      <c r="C34" s="30" t="str">
        <f t="shared" si="2"/>
        <v/>
      </c>
      <c r="D34" s="27"/>
      <c r="E34" s="53"/>
    </row>
    <row r="35" spans="1:5" s="32" customFormat="1" ht="18" customHeight="1">
      <c r="A35" s="27" t="str">
        <f t="shared" si="0"/>
        <v/>
      </c>
      <c r="B35" s="28" t="str">
        <f t="shared" si="1"/>
        <v/>
      </c>
      <c r="C35" s="30" t="str">
        <f t="shared" si="2"/>
        <v/>
      </c>
      <c r="D35" s="27"/>
      <c r="E35" s="53"/>
    </row>
    <row r="36" spans="1:5" s="32" customFormat="1" ht="18" customHeight="1">
      <c r="A36" s="27" t="str">
        <f t="shared" si="0"/>
        <v/>
      </c>
      <c r="B36" s="28" t="str">
        <f t="shared" si="1"/>
        <v/>
      </c>
      <c r="C36" s="30" t="str">
        <f t="shared" si="2"/>
        <v/>
      </c>
      <c r="D36" s="27"/>
      <c r="E36" s="53"/>
    </row>
    <row r="37" spans="1:5" s="32" customFormat="1" ht="18" customHeight="1">
      <c r="A37" s="27" t="str">
        <f t="shared" si="0"/>
        <v/>
      </c>
      <c r="B37" s="28" t="str">
        <f t="shared" si="1"/>
        <v/>
      </c>
      <c r="C37" s="30" t="str">
        <f t="shared" si="2"/>
        <v/>
      </c>
      <c r="D37" s="27"/>
      <c r="E37" s="53"/>
    </row>
    <row r="38" spans="1:5">
      <c r="A38" s="34"/>
      <c r="B38" s="34"/>
      <c r="C38" s="34"/>
      <c r="D38" s="34"/>
      <c r="E38" s="34"/>
    </row>
  </sheetData>
  <mergeCells count="2">
    <mergeCell ref="A2:E2"/>
    <mergeCell ref="A3:E3"/>
  </mergeCells>
  <printOptions horizontalCentered="1" verticalCentered="1"/>
  <pageMargins left="0" right="0" top="0" bottom="0" header="0" footer="0"/>
  <pageSetup paperSize="1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6" sqref="A6:D8"/>
    </sheetView>
  </sheetViews>
  <sheetFormatPr defaultRowHeight="12.75"/>
  <cols>
    <col min="1" max="1" width="4.7109375" style="18" customWidth="1"/>
    <col min="2" max="2" width="22.7109375" style="18" customWidth="1"/>
    <col min="3" max="3" width="34.7109375" style="18" customWidth="1"/>
    <col min="4" max="5" width="4.7109375" style="18" customWidth="1"/>
    <col min="6" max="6" width="24.28515625" style="18" customWidth="1"/>
    <col min="7" max="7" width="16.85546875" style="18" customWidth="1"/>
    <col min="8" max="8" width="9" style="18" customWidth="1"/>
    <col min="9" max="9" width="8.28515625" style="18" hidden="1" customWidth="1"/>
    <col min="10" max="10" width="9.140625" style="18" hidden="1" customWidth="1"/>
    <col min="11" max="11" width="0.140625" style="18" hidden="1" customWidth="1"/>
    <col min="12" max="16384" width="9.140625" style="18"/>
  </cols>
  <sheetData>
    <row r="1" spans="1:6" ht="72.75" customHeight="1"/>
    <row r="2" spans="1:6" ht="39.950000000000003" customHeight="1">
      <c r="A2" s="54" t="s">
        <v>52</v>
      </c>
      <c r="B2" s="55"/>
      <c r="C2" s="55"/>
      <c r="D2" s="55"/>
      <c r="E2" s="55"/>
    </row>
    <row r="3" spans="1:6" s="51" customFormat="1" ht="39.950000000000003" customHeight="1">
      <c r="A3" s="54" t="s">
        <v>80</v>
      </c>
      <c r="B3" s="54"/>
      <c r="C3" s="54"/>
      <c r="D3" s="54"/>
      <c r="E3" s="54"/>
      <c r="F3" s="50"/>
    </row>
    <row r="4" spans="1:6" s="51" customFormat="1" ht="20.100000000000001" customHeight="1">
      <c r="A4" s="52"/>
      <c r="B4" s="52"/>
      <c r="C4" s="52"/>
      <c r="D4" s="52"/>
      <c r="E4" s="52"/>
      <c r="F4" s="50"/>
    </row>
    <row r="5" spans="1:6" s="26" customFormat="1">
      <c r="A5" s="47" t="s">
        <v>1</v>
      </c>
      <c r="B5" s="47" t="s">
        <v>2</v>
      </c>
      <c r="C5" s="47" t="s">
        <v>3</v>
      </c>
      <c r="D5" s="47" t="s">
        <v>4</v>
      </c>
      <c r="E5" s="47" t="s">
        <v>5</v>
      </c>
    </row>
    <row r="6" spans="1:6" s="32" customFormat="1" ht="18" customHeight="1">
      <c r="A6" s="27" t="s">
        <v>12</v>
      </c>
      <c r="B6" s="33" t="s">
        <v>33</v>
      </c>
      <c r="C6" s="30" t="s">
        <v>81</v>
      </c>
      <c r="D6" s="27">
        <v>8</v>
      </c>
      <c r="E6" s="53" t="s">
        <v>6</v>
      </c>
    </row>
    <row r="7" spans="1:6" s="32" customFormat="1" ht="18" customHeight="1">
      <c r="A7" s="27" t="s">
        <v>12</v>
      </c>
      <c r="B7" s="33" t="s">
        <v>16</v>
      </c>
      <c r="C7" s="30" t="s">
        <v>82</v>
      </c>
      <c r="D7" s="27">
        <v>11</v>
      </c>
      <c r="E7" s="53" t="s">
        <v>7</v>
      </c>
    </row>
    <row r="8" spans="1:6" s="32" customFormat="1" ht="18" customHeight="1">
      <c r="A8" s="27" t="s">
        <v>12</v>
      </c>
      <c r="B8" s="33" t="s">
        <v>67</v>
      </c>
      <c r="C8" s="30" t="s">
        <v>83</v>
      </c>
      <c r="D8" s="27">
        <v>13</v>
      </c>
      <c r="E8" s="53" t="s">
        <v>8</v>
      </c>
    </row>
    <row r="9" spans="1:6" s="32" customFormat="1" ht="18" customHeight="1">
      <c r="A9" s="27" t="str">
        <f t="shared" ref="A6:A37" si="0">IF(ISNA(VLOOKUP(D9,IscrizioniIndC,2,FALSE)),"",VLOOKUP(D9,IscrizioniIndC,2,FALSE))</f>
        <v/>
      </c>
      <c r="B9" s="33" t="str">
        <f t="shared" ref="B6:B37" si="1">IF(ISNA(VLOOKUP(D9,IscrizioniIndC,3,FALSE)),"",VLOOKUP(D9,IscrizioniIndC,3,FALSE))</f>
        <v/>
      </c>
      <c r="C9" s="30" t="str">
        <f t="shared" ref="C6:C37" si="2">IF(ISNA(VLOOKUP(D9,IscrizioniIndC,4,FALSE)),"",VLOOKUP(D9,IscrizioniIndC,4,FALSE))</f>
        <v/>
      </c>
      <c r="D9" s="27"/>
      <c r="E9" s="53" t="s">
        <v>63</v>
      </c>
    </row>
    <row r="10" spans="1:6" s="32" customFormat="1" ht="18" customHeight="1">
      <c r="A10" s="27" t="str">
        <f t="shared" si="0"/>
        <v/>
      </c>
      <c r="B10" s="33" t="str">
        <f t="shared" si="1"/>
        <v/>
      </c>
      <c r="C10" s="30" t="str">
        <f t="shared" si="2"/>
        <v/>
      </c>
      <c r="D10" s="27"/>
      <c r="E10" s="53" t="s">
        <v>63</v>
      </c>
    </row>
    <row r="11" spans="1:6" s="32" customFormat="1" ht="18" customHeight="1">
      <c r="A11" s="27" t="str">
        <f t="shared" si="0"/>
        <v/>
      </c>
      <c r="B11" s="33" t="str">
        <f t="shared" si="1"/>
        <v/>
      </c>
      <c r="C11" s="30" t="str">
        <f t="shared" si="2"/>
        <v/>
      </c>
      <c r="D11" s="27"/>
      <c r="E11" s="53" t="s">
        <v>63</v>
      </c>
    </row>
    <row r="12" spans="1:6" s="32" customFormat="1" ht="18" customHeight="1">
      <c r="A12" s="27" t="str">
        <f t="shared" si="0"/>
        <v/>
      </c>
      <c r="B12" s="33" t="str">
        <f t="shared" si="1"/>
        <v/>
      </c>
      <c r="C12" s="30" t="str">
        <f t="shared" si="2"/>
        <v/>
      </c>
      <c r="D12" s="27"/>
      <c r="E12" s="53" t="s">
        <v>64</v>
      </c>
    </row>
    <row r="13" spans="1:6" s="32" customFormat="1" ht="18" customHeight="1">
      <c r="A13" s="27" t="str">
        <f t="shared" si="0"/>
        <v/>
      </c>
      <c r="B13" s="33" t="str">
        <f t="shared" si="1"/>
        <v/>
      </c>
      <c r="C13" s="30" t="str">
        <f t="shared" si="2"/>
        <v/>
      </c>
      <c r="D13" s="27"/>
      <c r="E13" s="53" t="s">
        <v>64</v>
      </c>
    </row>
    <row r="14" spans="1:6" s="32" customFormat="1" ht="18" customHeight="1">
      <c r="A14" s="27" t="str">
        <f t="shared" si="0"/>
        <v/>
      </c>
      <c r="B14" s="33" t="str">
        <f t="shared" si="1"/>
        <v/>
      </c>
      <c r="C14" s="30" t="str">
        <f t="shared" si="2"/>
        <v/>
      </c>
      <c r="D14" s="27"/>
      <c r="E14" s="53" t="s">
        <v>64</v>
      </c>
    </row>
    <row r="15" spans="1:6" s="32" customFormat="1" ht="18" customHeight="1">
      <c r="A15" s="27" t="str">
        <f t="shared" si="0"/>
        <v/>
      </c>
      <c r="B15" s="33" t="str">
        <f t="shared" si="1"/>
        <v/>
      </c>
      <c r="C15" s="30" t="str">
        <f t="shared" si="2"/>
        <v/>
      </c>
      <c r="D15" s="27"/>
      <c r="E15" s="53"/>
    </row>
    <row r="16" spans="1:6" s="32" customFormat="1" ht="18" customHeight="1">
      <c r="A16" s="27" t="str">
        <f t="shared" si="0"/>
        <v/>
      </c>
      <c r="B16" s="33" t="str">
        <f t="shared" si="1"/>
        <v/>
      </c>
      <c r="C16" s="30" t="str">
        <f t="shared" si="2"/>
        <v/>
      </c>
      <c r="D16" s="27"/>
      <c r="E16" s="53"/>
    </row>
    <row r="17" spans="1:5" s="32" customFormat="1" ht="18" customHeight="1">
      <c r="A17" s="27" t="str">
        <f t="shared" si="0"/>
        <v/>
      </c>
      <c r="B17" s="33" t="str">
        <f t="shared" si="1"/>
        <v/>
      </c>
      <c r="C17" s="30" t="str">
        <f t="shared" si="2"/>
        <v/>
      </c>
      <c r="D17" s="27"/>
      <c r="E17" s="53"/>
    </row>
    <row r="18" spans="1:5" s="32" customFormat="1" ht="18" customHeight="1">
      <c r="A18" s="27" t="str">
        <f t="shared" si="0"/>
        <v/>
      </c>
      <c r="B18" s="33" t="str">
        <f t="shared" si="1"/>
        <v/>
      </c>
      <c r="C18" s="30" t="str">
        <f t="shared" si="2"/>
        <v/>
      </c>
      <c r="D18" s="27"/>
      <c r="E18" s="53"/>
    </row>
    <row r="19" spans="1:5" s="32" customFormat="1" ht="18" customHeight="1">
      <c r="A19" s="27" t="str">
        <f t="shared" si="0"/>
        <v/>
      </c>
      <c r="B19" s="33" t="str">
        <f t="shared" si="1"/>
        <v/>
      </c>
      <c r="C19" s="30" t="str">
        <f t="shared" si="2"/>
        <v/>
      </c>
      <c r="D19" s="27"/>
      <c r="E19" s="53"/>
    </row>
    <row r="20" spans="1:5" s="32" customFormat="1" ht="18" customHeight="1">
      <c r="A20" s="27" t="str">
        <f t="shared" si="0"/>
        <v/>
      </c>
      <c r="B20" s="33" t="str">
        <f t="shared" si="1"/>
        <v/>
      </c>
      <c r="C20" s="30" t="str">
        <f t="shared" si="2"/>
        <v/>
      </c>
      <c r="D20" s="27"/>
      <c r="E20" s="53"/>
    </row>
    <row r="21" spans="1:5" s="32" customFormat="1" ht="18" customHeight="1">
      <c r="A21" s="27" t="str">
        <f t="shared" si="0"/>
        <v/>
      </c>
      <c r="B21" s="33" t="str">
        <f t="shared" si="1"/>
        <v/>
      </c>
      <c r="C21" s="30" t="str">
        <f t="shared" si="2"/>
        <v/>
      </c>
      <c r="D21" s="27"/>
      <c r="E21" s="53"/>
    </row>
    <row r="22" spans="1:5" s="32" customFormat="1" ht="18" customHeight="1">
      <c r="A22" s="27" t="str">
        <f t="shared" si="0"/>
        <v/>
      </c>
      <c r="B22" s="33" t="str">
        <f t="shared" si="1"/>
        <v/>
      </c>
      <c r="C22" s="30" t="str">
        <f t="shared" si="2"/>
        <v/>
      </c>
      <c r="D22" s="27"/>
      <c r="E22" s="53"/>
    </row>
    <row r="23" spans="1:5" s="32" customFormat="1" ht="18" customHeight="1">
      <c r="A23" s="27" t="str">
        <f t="shared" si="0"/>
        <v/>
      </c>
      <c r="B23" s="28" t="str">
        <f t="shared" si="1"/>
        <v/>
      </c>
      <c r="C23" s="30" t="str">
        <f t="shared" si="2"/>
        <v/>
      </c>
      <c r="D23" s="27"/>
      <c r="E23" s="53"/>
    </row>
    <row r="24" spans="1:5" s="32" customFormat="1" ht="18" customHeight="1">
      <c r="A24" s="27" t="str">
        <f t="shared" si="0"/>
        <v/>
      </c>
      <c r="B24" s="28" t="str">
        <f t="shared" si="1"/>
        <v/>
      </c>
      <c r="C24" s="30" t="str">
        <f t="shared" si="2"/>
        <v/>
      </c>
      <c r="D24" s="27"/>
      <c r="E24" s="53"/>
    </row>
    <row r="25" spans="1:5" s="32" customFormat="1" ht="18" customHeight="1">
      <c r="A25" s="27" t="str">
        <f t="shared" si="0"/>
        <v/>
      </c>
      <c r="B25" s="28" t="str">
        <f t="shared" si="1"/>
        <v/>
      </c>
      <c r="C25" s="30" t="str">
        <f t="shared" si="2"/>
        <v/>
      </c>
      <c r="D25" s="27"/>
      <c r="E25" s="53"/>
    </row>
    <row r="26" spans="1:5" s="32" customFormat="1" ht="18" customHeight="1">
      <c r="A26" s="27" t="str">
        <f t="shared" si="0"/>
        <v/>
      </c>
      <c r="B26" s="28" t="str">
        <f t="shared" si="1"/>
        <v/>
      </c>
      <c r="C26" s="30" t="str">
        <f t="shared" si="2"/>
        <v/>
      </c>
      <c r="D26" s="27"/>
      <c r="E26" s="53"/>
    </row>
    <row r="27" spans="1:5" s="32" customFormat="1" ht="18" customHeight="1">
      <c r="A27" s="27" t="str">
        <f t="shared" si="0"/>
        <v/>
      </c>
      <c r="B27" s="28" t="str">
        <f t="shared" si="1"/>
        <v/>
      </c>
      <c r="C27" s="30" t="str">
        <f t="shared" si="2"/>
        <v/>
      </c>
      <c r="D27" s="27"/>
      <c r="E27" s="53"/>
    </row>
    <row r="28" spans="1:5" s="32" customFormat="1" ht="18" customHeight="1">
      <c r="A28" s="27" t="str">
        <f t="shared" si="0"/>
        <v/>
      </c>
      <c r="B28" s="28" t="str">
        <f t="shared" si="1"/>
        <v/>
      </c>
      <c r="C28" s="30" t="str">
        <f t="shared" si="2"/>
        <v/>
      </c>
      <c r="D28" s="27"/>
      <c r="E28" s="53"/>
    </row>
    <row r="29" spans="1:5" s="32" customFormat="1" ht="18" customHeight="1">
      <c r="A29" s="27" t="str">
        <f t="shared" si="0"/>
        <v/>
      </c>
      <c r="B29" s="28" t="str">
        <f t="shared" si="1"/>
        <v/>
      </c>
      <c r="C29" s="30" t="str">
        <f t="shared" si="2"/>
        <v/>
      </c>
      <c r="D29" s="27"/>
      <c r="E29" s="53"/>
    </row>
    <row r="30" spans="1:5" s="32" customFormat="1" ht="18" customHeight="1">
      <c r="A30" s="27" t="str">
        <f t="shared" si="0"/>
        <v/>
      </c>
      <c r="B30" s="28" t="str">
        <f t="shared" si="1"/>
        <v/>
      </c>
      <c r="C30" s="30" t="str">
        <f t="shared" si="2"/>
        <v/>
      </c>
      <c r="D30" s="27"/>
      <c r="E30" s="53"/>
    </row>
    <row r="31" spans="1:5" s="32" customFormat="1" ht="18" customHeight="1">
      <c r="A31" s="27" t="str">
        <f t="shared" si="0"/>
        <v/>
      </c>
      <c r="B31" s="28" t="str">
        <f t="shared" si="1"/>
        <v/>
      </c>
      <c r="C31" s="30" t="str">
        <f t="shared" si="2"/>
        <v/>
      </c>
      <c r="D31" s="27"/>
      <c r="E31" s="53"/>
    </row>
    <row r="32" spans="1:5" s="32" customFormat="1" ht="18" customHeight="1">
      <c r="A32" s="27" t="str">
        <f t="shared" si="0"/>
        <v/>
      </c>
      <c r="B32" s="28" t="str">
        <f t="shared" si="1"/>
        <v/>
      </c>
      <c r="C32" s="30" t="str">
        <f t="shared" si="2"/>
        <v/>
      </c>
      <c r="D32" s="27"/>
      <c r="E32" s="53"/>
    </row>
    <row r="33" spans="1:5" s="32" customFormat="1" ht="18" customHeight="1">
      <c r="A33" s="27" t="str">
        <f t="shared" si="0"/>
        <v/>
      </c>
      <c r="B33" s="28" t="str">
        <f t="shared" si="1"/>
        <v/>
      </c>
      <c r="C33" s="30" t="str">
        <f t="shared" si="2"/>
        <v/>
      </c>
      <c r="D33" s="27"/>
      <c r="E33" s="53"/>
    </row>
    <row r="34" spans="1:5" s="32" customFormat="1" ht="18" customHeight="1">
      <c r="A34" s="27" t="str">
        <f t="shared" si="0"/>
        <v/>
      </c>
      <c r="B34" s="28" t="str">
        <f t="shared" si="1"/>
        <v/>
      </c>
      <c r="C34" s="30" t="str">
        <f t="shared" si="2"/>
        <v/>
      </c>
      <c r="D34" s="27"/>
      <c r="E34" s="53"/>
    </row>
    <row r="35" spans="1:5" s="32" customFormat="1" ht="18" customHeight="1">
      <c r="A35" s="27" t="str">
        <f t="shared" si="0"/>
        <v/>
      </c>
      <c r="B35" s="28" t="str">
        <f t="shared" si="1"/>
        <v/>
      </c>
      <c r="C35" s="30" t="str">
        <f t="shared" si="2"/>
        <v/>
      </c>
      <c r="D35" s="27"/>
      <c r="E35" s="53"/>
    </row>
    <row r="36" spans="1:5" s="32" customFormat="1" ht="18" customHeight="1">
      <c r="A36" s="27" t="str">
        <f t="shared" si="0"/>
        <v/>
      </c>
      <c r="B36" s="28" t="str">
        <f t="shared" si="1"/>
        <v/>
      </c>
      <c r="C36" s="30" t="str">
        <f t="shared" si="2"/>
        <v/>
      </c>
      <c r="D36" s="27"/>
      <c r="E36" s="53"/>
    </row>
    <row r="37" spans="1:5" s="32" customFormat="1" ht="18" customHeight="1">
      <c r="A37" s="27" t="str">
        <f t="shared" si="0"/>
        <v/>
      </c>
      <c r="B37" s="28" t="str">
        <f t="shared" si="1"/>
        <v/>
      </c>
      <c r="C37" s="30" t="str">
        <f t="shared" si="2"/>
        <v/>
      </c>
      <c r="D37" s="27"/>
      <c r="E37" s="53"/>
    </row>
    <row r="38" spans="1:5">
      <c r="A38" s="34"/>
      <c r="B38" s="34"/>
      <c r="C38" s="34"/>
      <c r="D38" s="34"/>
      <c r="E38" s="34"/>
    </row>
  </sheetData>
  <mergeCells count="2">
    <mergeCell ref="A2:E2"/>
    <mergeCell ref="A3:E3"/>
  </mergeCells>
  <printOptions horizontalCentered="1" verticalCentered="1"/>
  <pageMargins left="0" right="0" top="0" bottom="0" header="0" footer="0"/>
  <pageSetup paperSize="1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6" sqref="A6:D8"/>
    </sheetView>
  </sheetViews>
  <sheetFormatPr defaultRowHeight="12.75"/>
  <cols>
    <col min="1" max="1" width="4.7109375" style="18" customWidth="1"/>
    <col min="2" max="2" width="22.7109375" style="18" customWidth="1"/>
    <col min="3" max="3" width="34.7109375" style="18" customWidth="1"/>
    <col min="4" max="5" width="4.7109375" style="18" customWidth="1"/>
    <col min="6" max="6" width="24.28515625" style="18" customWidth="1"/>
    <col min="7" max="7" width="16.85546875" style="18" customWidth="1"/>
    <col min="8" max="8" width="9" style="18" customWidth="1"/>
    <col min="9" max="9" width="8.28515625" style="18" hidden="1" customWidth="1"/>
    <col min="10" max="10" width="9.140625" style="18" hidden="1" customWidth="1"/>
    <col min="11" max="11" width="0.140625" style="18" hidden="1" customWidth="1"/>
    <col min="12" max="16384" width="9.140625" style="18"/>
  </cols>
  <sheetData>
    <row r="1" spans="1:6" ht="72.75" customHeight="1"/>
    <row r="2" spans="1:6" ht="39.950000000000003" customHeight="1">
      <c r="A2" s="48" t="s">
        <v>52</v>
      </c>
      <c r="B2" s="49"/>
      <c r="C2" s="49"/>
      <c r="D2" s="49"/>
      <c r="E2" s="49"/>
    </row>
    <row r="3" spans="1:6" s="51" customFormat="1" ht="39.950000000000003" customHeight="1">
      <c r="A3" s="48" t="s">
        <v>74</v>
      </c>
      <c r="B3" s="48"/>
      <c r="C3" s="48"/>
      <c r="D3" s="48"/>
      <c r="E3" s="48"/>
      <c r="F3" s="50"/>
    </row>
    <row r="4" spans="1:6" s="51" customFormat="1" ht="20.100000000000001" customHeight="1">
      <c r="A4" s="52"/>
      <c r="B4" s="52"/>
      <c r="C4" s="52"/>
      <c r="D4" s="52"/>
      <c r="E4" s="52"/>
      <c r="F4" s="50"/>
    </row>
    <row r="5" spans="1:6" s="26" customFormat="1">
      <c r="A5" s="47" t="s">
        <v>1</v>
      </c>
      <c r="B5" s="47" t="s">
        <v>2</v>
      </c>
      <c r="C5" s="47" t="s">
        <v>3</v>
      </c>
      <c r="D5" s="47" t="s">
        <v>4</v>
      </c>
      <c r="E5" s="47" t="s">
        <v>5</v>
      </c>
    </row>
    <row r="6" spans="1:6" s="32" customFormat="1" ht="18" customHeight="1">
      <c r="A6" s="27" t="s">
        <v>12</v>
      </c>
      <c r="B6" s="33" t="s">
        <v>75</v>
      </c>
      <c r="C6" s="30" t="s">
        <v>76</v>
      </c>
      <c r="D6" s="27">
        <v>8</v>
      </c>
      <c r="E6" s="53" t="s">
        <v>6</v>
      </c>
    </row>
    <row r="7" spans="1:6" s="32" customFormat="1" ht="18" customHeight="1">
      <c r="A7" s="27" t="s">
        <v>12</v>
      </c>
      <c r="B7" s="33" t="s">
        <v>77</v>
      </c>
      <c r="C7" s="30" t="s">
        <v>78</v>
      </c>
      <c r="D7" s="27">
        <v>9</v>
      </c>
      <c r="E7" s="53" t="s">
        <v>7</v>
      </c>
    </row>
    <row r="8" spans="1:6" s="32" customFormat="1" ht="18" customHeight="1">
      <c r="A8" s="27" t="s">
        <v>12</v>
      </c>
      <c r="B8" s="33" t="s">
        <v>16</v>
      </c>
      <c r="C8" s="30" t="s">
        <v>79</v>
      </c>
      <c r="D8" s="27">
        <v>2</v>
      </c>
      <c r="E8" s="53" t="s">
        <v>8</v>
      </c>
    </row>
    <row r="9" spans="1:6" s="32" customFormat="1" ht="18" customHeight="1">
      <c r="A9" s="27" t="str">
        <f t="shared" ref="A6:A37" si="0">IF(ISNA(VLOOKUP(D9,IscrizioniIndC,2,FALSE)),"",VLOOKUP(D9,IscrizioniIndC,2,FALSE))</f>
        <v/>
      </c>
      <c r="B9" s="33" t="str">
        <f t="shared" ref="B6:B37" si="1">IF(ISNA(VLOOKUP(D9,IscrizioniIndC,3,FALSE)),"",VLOOKUP(D9,IscrizioniIndC,3,FALSE))</f>
        <v/>
      </c>
      <c r="C9" s="30" t="str">
        <f t="shared" ref="C6:C37" si="2">IF(ISNA(VLOOKUP(D9,IscrizioniIndC,4,FALSE)),"",VLOOKUP(D9,IscrizioniIndC,4,FALSE))</f>
        <v/>
      </c>
      <c r="D9" s="27"/>
      <c r="E9" s="53" t="s">
        <v>63</v>
      </c>
    </row>
    <row r="10" spans="1:6" s="32" customFormat="1" ht="18" customHeight="1">
      <c r="A10" s="27" t="str">
        <f t="shared" si="0"/>
        <v/>
      </c>
      <c r="B10" s="33" t="str">
        <f t="shared" si="1"/>
        <v/>
      </c>
      <c r="C10" s="30" t="str">
        <f t="shared" si="2"/>
        <v/>
      </c>
      <c r="D10" s="27"/>
      <c r="E10" s="53" t="s">
        <v>63</v>
      </c>
    </row>
    <row r="11" spans="1:6" s="32" customFormat="1" ht="18" customHeight="1">
      <c r="A11" s="27" t="str">
        <f t="shared" si="0"/>
        <v/>
      </c>
      <c r="B11" s="33" t="str">
        <f t="shared" si="1"/>
        <v/>
      </c>
      <c r="C11" s="30" t="str">
        <f t="shared" si="2"/>
        <v/>
      </c>
      <c r="D11" s="27"/>
      <c r="E11" s="53" t="s">
        <v>63</v>
      </c>
    </row>
    <row r="12" spans="1:6" s="32" customFormat="1" ht="18" customHeight="1">
      <c r="A12" s="27" t="str">
        <f t="shared" si="0"/>
        <v/>
      </c>
      <c r="B12" s="33" t="str">
        <f t="shared" si="1"/>
        <v/>
      </c>
      <c r="C12" s="30" t="str">
        <f t="shared" si="2"/>
        <v/>
      </c>
      <c r="D12" s="27"/>
      <c r="E12" s="53" t="s">
        <v>64</v>
      </c>
    </row>
    <row r="13" spans="1:6" s="32" customFormat="1" ht="18" customHeight="1">
      <c r="A13" s="27" t="str">
        <f t="shared" si="0"/>
        <v/>
      </c>
      <c r="B13" s="33" t="str">
        <f t="shared" si="1"/>
        <v/>
      </c>
      <c r="C13" s="30" t="str">
        <f t="shared" si="2"/>
        <v/>
      </c>
      <c r="D13" s="27"/>
      <c r="E13" s="53" t="s">
        <v>64</v>
      </c>
    </row>
    <row r="14" spans="1:6" s="32" customFormat="1" ht="18" customHeight="1">
      <c r="A14" s="27" t="str">
        <f t="shared" si="0"/>
        <v/>
      </c>
      <c r="B14" s="33" t="str">
        <f t="shared" si="1"/>
        <v/>
      </c>
      <c r="C14" s="30" t="str">
        <f t="shared" si="2"/>
        <v/>
      </c>
      <c r="D14" s="27"/>
      <c r="E14" s="53" t="s">
        <v>64</v>
      </c>
    </row>
    <row r="15" spans="1:6" s="32" customFormat="1" ht="18" customHeight="1">
      <c r="A15" s="27" t="str">
        <f t="shared" si="0"/>
        <v/>
      </c>
      <c r="B15" s="33" t="str">
        <f t="shared" si="1"/>
        <v/>
      </c>
      <c r="C15" s="30" t="str">
        <f t="shared" si="2"/>
        <v/>
      </c>
      <c r="D15" s="27"/>
      <c r="E15" s="53"/>
    </row>
    <row r="16" spans="1:6" s="32" customFormat="1" ht="18" customHeight="1">
      <c r="A16" s="27" t="str">
        <f t="shared" si="0"/>
        <v/>
      </c>
      <c r="B16" s="33" t="str">
        <f t="shared" si="1"/>
        <v/>
      </c>
      <c r="C16" s="30" t="str">
        <f t="shared" si="2"/>
        <v/>
      </c>
      <c r="D16" s="27"/>
      <c r="E16" s="53"/>
    </row>
    <row r="17" spans="1:5" s="32" customFormat="1" ht="18" customHeight="1">
      <c r="A17" s="27" t="str">
        <f t="shared" si="0"/>
        <v/>
      </c>
      <c r="B17" s="33" t="str">
        <f t="shared" si="1"/>
        <v/>
      </c>
      <c r="C17" s="30" t="str">
        <f t="shared" si="2"/>
        <v/>
      </c>
      <c r="D17" s="27"/>
      <c r="E17" s="53"/>
    </row>
    <row r="18" spans="1:5" s="32" customFormat="1" ht="18" customHeight="1">
      <c r="A18" s="27" t="str">
        <f t="shared" si="0"/>
        <v/>
      </c>
      <c r="B18" s="33" t="str">
        <f t="shared" si="1"/>
        <v/>
      </c>
      <c r="C18" s="30" t="str">
        <f t="shared" si="2"/>
        <v/>
      </c>
      <c r="D18" s="27"/>
      <c r="E18" s="53"/>
    </row>
    <row r="19" spans="1:5" s="32" customFormat="1" ht="18" customHeight="1">
      <c r="A19" s="27" t="str">
        <f t="shared" si="0"/>
        <v/>
      </c>
      <c r="B19" s="33" t="str">
        <f t="shared" si="1"/>
        <v/>
      </c>
      <c r="C19" s="30" t="str">
        <f t="shared" si="2"/>
        <v/>
      </c>
      <c r="D19" s="27"/>
      <c r="E19" s="53"/>
    </row>
    <row r="20" spans="1:5" s="32" customFormat="1" ht="18" customHeight="1">
      <c r="A20" s="27" t="str">
        <f t="shared" si="0"/>
        <v/>
      </c>
      <c r="B20" s="33" t="str">
        <f t="shared" si="1"/>
        <v/>
      </c>
      <c r="C20" s="30" t="str">
        <f t="shared" si="2"/>
        <v/>
      </c>
      <c r="D20" s="27"/>
      <c r="E20" s="53"/>
    </row>
    <row r="21" spans="1:5" s="32" customFormat="1" ht="18" customHeight="1">
      <c r="A21" s="27" t="str">
        <f t="shared" si="0"/>
        <v/>
      </c>
      <c r="B21" s="33" t="str">
        <f t="shared" si="1"/>
        <v/>
      </c>
      <c r="C21" s="30" t="str">
        <f t="shared" si="2"/>
        <v/>
      </c>
      <c r="D21" s="27"/>
      <c r="E21" s="53"/>
    </row>
    <row r="22" spans="1:5" s="32" customFormat="1" ht="18" customHeight="1">
      <c r="A22" s="27" t="str">
        <f t="shared" si="0"/>
        <v/>
      </c>
      <c r="B22" s="33" t="str">
        <f t="shared" si="1"/>
        <v/>
      </c>
      <c r="C22" s="30" t="str">
        <f t="shared" si="2"/>
        <v/>
      </c>
      <c r="D22" s="27"/>
      <c r="E22" s="53"/>
    </row>
    <row r="23" spans="1:5" s="32" customFormat="1" ht="18" customHeight="1">
      <c r="A23" s="27" t="str">
        <f t="shared" si="0"/>
        <v/>
      </c>
      <c r="B23" s="28" t="str">
        <f t="shared" si="1"/>
        <v/>
      </c>
      <c r="C23" s="30" t="str">
        <f t="shared" si="2"/>
        <v/>
      </c>
      <c r="D23" s="27"/>
      <c r="E23" s="53"/>
    </row>
    <row r="24" spans="1:5" s="32" customFormat="1" ht="18" customHeight="1">
      <c r="A24" s="27" t="str">
        <f t="shared" si="0"/>
        <v/>
      </c>
      <c r="B24" s="28" t="str">
        <f t="shared" si="1"/>
        <v/>
      </c>
      <c r="C24" s="30" t="str">
        <f t="shared" si="2"/>
        <v/>
      </c>
      <c r="D24" s="27"/>
      <c r="E24" s="53"/>
    </row>
    <row r="25" spans="1:5" s="32" customFormat="1" ht="18" customHeight="1">
      <c r="A25" s="27" t="str">
        <f t="shared" si="0"/>
        <v/>
      </c>
      <c r="B25" s="28" t="str">
        <f t="shared" si="1"/>
        <v/>
      </c>
      <c r="C25" s="30" t="str">
        <f t="shared" si="2"/>
        <v/>
      </c>
      <c r="D25" s="27"/>
      <c r="E25" s="53"/>
    </row>
    <row r="26" spans="1:5" s="32" customFormat="1" ht="18" customHeight="1">
      <c r="A26" s="27" t="str">
        <f t="shared" si="0"/>
        <v/>
      </c>
      <c r="B26" s="28" t="str">
        <f t="shared" si="1"/>
        <v/>
      </c>
      <c r="C26" s="30" t="str">
        <f t="shared" si="2"/>
        <v/>
      </c>
      <c r="D26" s="27"/>
      <c r="E26" s="53"/>
    </row>
    <row r="27" spans="1:5" s="32" customFormat="1" ht="18" customHeight="1">
      <c r="A27" s="27" t="str">
        <f t="shared" si="0"/>
        <v/>
      </c>
      <c r="B27" s="28" t="str">
        <f t="shared" si="1"/>
        <v/>
      </c>
      <c r="C27" s="30" t="str">
        <f t="shared" si="2"/>
        <v/>
      </c>
      <c r="D27" s="27"/>
      <c r="E27" s="53"/>
    </row>
    <row r="28" spans="1:5" s="32" customFormat="1" ht="18" customHeight="1">
      <c r="A28" s="27" t="str">
        <f t="shared" si="0"/>
        <v/>
      </c>
      <c r="B28" s="28" t="str">
        <f t="shared" si="1"/>
        <v/>
      </c>
      <c r="C28" s="30" t="str">
        <f t="shared" si="2"/>
        <v/>
      </c>
      <c r="D28" s="27"/>
      <c r="E28" s="53"/>
    </row>
    <row r="29" spans="1:5" s="32" customFormat="1" ht="18" customHeight="1">
      <c r="A29" s="27" t="str">
        <f t="shared" si="0"/>
        <v/>
      </c>
      <c r="B29" s="28" t="str">
        <f t="shared" si="1"/>
        <v/>
      </c>
      <c r="C29" s="30" t="str">
        <f t="shared" si="2"/>
        <v/>
      </c>
      <c r="D29" s="27"/>
      <c r="E29" s="53"/>
    </row>
    <row r="30" spans="1:5" s="32" customFormat="1" ht="18" customHeight="1">
      <c r="A30" s="27" t="str">
        <f t="shared" si="0"/>
        <v/>
      </c>
      <c r="B30" s="28" t="str">
        <f t="shared" si="1"/>
        <v/>
      </c>
      <c r="C30" s="30" t="str">
        <f t="shared" si="2"/>
        <v/>
      </c>
      <c r="D30" s="27"/>
      <c r="E30" s="53"/>
    </row>
    <row r="31" spans="1:5" s="32" customFormat="1" ht="18" customHeight="1">
      <c r="A31" s="27" t="str">
        <f t="shared" si="0"/>
        <v/>
      </c>
      <c r="B31" s="28" t="str">
        <f t="shared" si="1"/>
        <v/>
      </c>
      <c r="C31" s="30" t="str">
        <f t="shared" si="2"/>
        <v/>
      </c>
      <c r="D31" s="27"/>
      <c r="E31" s="53"/>
    </row>
    <row r="32" spans="1:5" s="32" customFormat="1" ht="18" customHeight="1">
      <c r="A32" s="27" t="str">
        <f t="shared" si="0"/>
        <v/>
      </c>
      <c r="B32" s="28" t="str">
        <f t="shared" si="1"/>
        <v/>
      </c>
      <c r="C32" s="30" t="str">
        <f t="shared" si="2"/>
        <v/>
      </c>
      <c r="D32" s="27"/>
      <c r="E32" s="53"/>
    </row>
    <row r="33" spans="1:5" s="32" customFormat="1" ht="18" customHeight="1">
      <c r="A33" s="27" t="str">
        <f t="shared" si="0"/>
        <v/>
      </c>
      <c r="B33" s="28" t="str">
        <f t="shared" si="1"/>
        <v/>
      </c>
      <c r="C33" s="30" t="str">
        <f t="shared" si="2"/>
        <v/>
      </c>
      <c r="D33" s="27"/>
      <c r="E33" s="53"/>
    </row>
    <row r="34" spans="1:5" s="32" customFormat="1" ht="18" customHeight="1">
      <c r="A34" s="27" t="str">
        <f t="shared" si="0"/>
        <v/>
      </c>
      <c r="B34" s="28" t="str">
        <f t="shared" si="1"/>
        <v/>
      </c>
      <c r="C34" s="30" t="str">
        <f t="shared" si="2"/>
        <v/>
      </c>
      <c r="D34" s="27"/>
      <c r="E34" s="53"/>
    </row>
    <row r="35" spans="1:5" s="32" customFormat="1" ht="18" customHeight="1">
      <c r="A35" s="27" t="str">
        <f t="shared" si="0"/>
        <v/>
      </c>
      <c r="B35" s="28" t="str">
        <f t="shared" si="1"/>
        <v/>
      </c>
      <c r="C35" s="30" t="str">
        <f t="shared" si="2"/>
        <v/>
      </c>
      <c r="D35" s="27"/>
      <c r="E35" s="53"/>
    </row>
    <row r="36" spans="1:5" s="32" customFormat="1" ht="18" customHeight="1">
      <c r="A36" s="27" t="str">
        <f t="shared" si="0"/>
        <v/>
      </c>
      <c r="B36" s="28" t="str">
        <f t="shared" si="1"/>
        <v/>
      </c>
      <c r="C36" s="30" t="str">
        <f t="shared" si="2"/>
        <v/>
      </c>
      <c r="D36" s="27"/>
      <c r="E36" s="53"/>
    </row>
    <row r="37" spans="1:5" s="32" customFormat="1" ht="18" customHeight="1">
      <c r="A37" s="27" t="str">
        <f t="shared" si="0"/>
        <v/>
      </c>
      <c r="B37" s="28" t="str">
        <f t="shared" si="1"/>
        <v/>
      </c>
      <c r="C37" s="30" t="str">
        <f t="shared" si="2"/>
        <v/>
      </c>
      <c r="D37" s="27"/>
      <c r="E37" s="53"/>
    </row>
    <row r="38" spans="1:5">
      <c r="A38" s="34"/>
      <c r="B38" s="34"/>
      <c r="C38" s="34"/>
      <c r="D38" s="34"/>
      <c r="E38" s="34"/>
    </row>
  </sheetData>
  <mergeCells count="2">
    <mergeCell ref="A2:E2"/>
    <mergeCell ref="A3:E3"/>
  </mergeCells>
  <printOptions horizontalCentered="1" verticalCentered="1"/>
  <pageMargins left="0" right="0" top="0" bottom="0" header="0" footer="0"/>
  <pageSetup paperSize="11" orientation="portrait" copies="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C8" sqref="C8"/>
    </sheetView>
  </sheetViews>
  <sheetFormatPr defaultRowHeight="12.75"/>
  <cols>
    <col min="1" max="1" width="4.7109375" customWidth="1"/>
    <col min="2" max="2" width="22.7109375" customWidth="1"/>
    <col min="3" max="4" width="33.7109375" customWidth="1"/>
    <col min="5" max="5" width="4.7109375" customWidth="1"/>
    <col min="6" max="6" width="4.7109375" style="1" customWidth="1"/>
    <col min="7" max="7" width="9" customWidth="1"/>
    <col min="8" max="8" width="8.28515625" hidden="1" customWidth="1"/>
    <col min="9" max="9" width="9.140625" hidden="1" customWidth="1"/>
    <col min="10" max="10" width="0.140625" hidden="1" customWidth="1"/>
  </cols>
  <sheetData>
    <row r="1" spans="1:6" ht="72.75" customHeight="1"/>
    <row r="2" spans="1:6" ht="72.75" customHeight="1"/>
    <row r="3" spans="1:6" s="4" customFormat="1" ht="39.950000000000003" customHeight="1">
      <c r="A3" s="2" t="s">
        <v>0</v>
      </c>
      <c r="B3" s="3"/>
      <c r="C3" s="3"/>
      <c r="D3" s="3"/>
      <c r="E3" s="3"/>
      <c r="F3" s="3"/>
    </row>
    <row r="4" spans="1:6" s="9" customFormat="1">
      <c r="A4" s="5" t="s">
        <v>1</v>
      </c>
      <c r="B4" s="5" t="s">
        <v>2</v>
      </c>
      <c r="C4" s="5" t="s">
        <v>3</v>
      </c>
      <c r="D4" s="6" t="s">
        <v>3</v>
      </c>
      <c r="E4" s="7" t="s">
        <v>4</v>
      </c>
      <c r="F4" s="8" t="s">
        <v>5</v>
      </c>
    </row>
    <row r="5" spans="1:6" s="14" customFormat="1" ht="18" customHeight="1">
      <c r="A5" s="10" t="s">
        <v>12</v>
      </c>
      <c r="B5" s="11" t="s">
        <v>13</v>
      </c>
      <c r="C5" s="12" t="s">
        <v>14</v>
      </c>
      <c r="D5" s="12" t="s">
        <v>15</v>
      </c>
      <c r="E5" s="10">
        <v>21</v>
      </c>
      <c r="F5" s="13" t="s">
        <v>6</v>
      </c>
    </row>
    <row r="6" spans="1:6" s="14" customFormat="1" ht="18" customHeight="1">
      <c r="A6" s="10" t="s">
        <v>12</v>
      </c>
      <c r="B6" s="15" t="s">
        <v>16</v>
      </c>
      <c r="C6" s="16" t="s">
        <v>17</v>
      </c>
      <c r="D6" s="16" t="s">
        <v>18</v>
      </c>
      <c r="E6" s="10">
        <v>24</v>
      </c>
      <c r="F6" s="13" t="s">
        <v>7</v>
      </c>
    </row>
    <row r="7" spans="1:6" s="14" customFormat="1" ht="18" customHeight="1">
      <c r="A7" s="10" t="s">
        <v>19</v>
      </c>
      <c r="B7" s="15" t="s">
        <v>20</v>
      </c>
      <c r="C7" s="16" t="s">
        <v>21</v>
      </c>
      <c r="D7" s="16" t="s">
        <v>22</v>
      </c>
      <c r="E7" s="10">
        <v>55</v>
      </c>
      <c r="F7" s="13" t="s">
        <v>8</v>
      </c>
    </row>
    <row r="8" spans="1:6" s="14" customFormat="1" ht="18" customHeight="1">
      <c r="A8" s="10" t="s">
        <v>12</v>
      </c>
      <c r="B8" s="15" t="s">
        <v>16</v>
      </c>
      <c r="C8" s="16" t="s">
        <v>23</v>
      </c>
      <c r="D8" s="16" t="s">
        <v>24</v>
      </c>
      <c r="E8" s="10">
        <v>26</v>
      </c>
      <c r="F8" s="13" t="s">
        <v>8</v>
      </c>
    </row>
    <row r="9" spans="1:6" s="14" customFormat="1" ht="18" customHeight="1">
      <c r="A9" s="10" t="str">
        <f t="shared" ref="A5:A36" si="0">IF(ISNA(VLOOKUP(E9,IscrittiCoppieA,2,FALSE)),"",VLOOKUP(E9,IscrittiCoppieA,2,FALSE))</f>
        <v/>
      </c>
      <c r="B9" s="11" t="str">
        <f t="shared" ref="B5:B36" si="1">IF(ISNA(VLOOKUP(E9,IscrittiCoppieA,3,FALSE)),"",VLOOKUP(E9,IscrittiCoppieA,3,FALSE))</f>
        <v/>
      </c>
      <c r="C9" s="12" t="str">
        <f t="shared" ref="C5:C36" si="2">IF(ISNA(VLOOKUP(E9,IscrittiCoppieA,4,FALSE)),"",VLOOKUP(E9,IscrittiCoppieA,4,FALSE))</f>
        <v/>
      </c>
      <c r="D9" s="12" t="str">
        <f t="shared" ref="D5:D36" si="3">IF(ISNA(VLOOKUP(E9,IscrittiCoppieA,5,FALSE)),"",VLOOKUP(E9,IscrittiCoppieA,5,FALSE))</f>
        <v/>
      </c>
      <c r="E9" s="10"/>
      <c r="F9" s="13" t="s">
        <v>9</v>
      </c>
    </row>
    <row r="10" spans="1:6" s="14" customFormat="1" ht="18" customHeight="1">
      <c r="A10" s="10" t="str">
        <f t="shared" si="0"/>
        <v/>
      </c>
      <c r="B10" s="11" t="str">
        <f t="shared" si="1"/>
        <v/>
      </c>
      <c r="C10" s="12" t="str">
        <f t="shared" si="2"/>
        <v/>
      </c>
      <c r="D10" s="12" t="str">
        <f t="shared" si="3"/>
        <v/>
      </c>
      <c r="E10" s="10"/>
      <c r="F10" s="13" t="s">
        <v>9</v>
      </c>
    </row>
    <row r="11" spans="1:6" s="14" customFormat="1" ht="18" customHeight="1">
      <c r="A11" s="10" t="str">
        <f t="shared" si="0"/>
        <v/>
      </c>
      <c r="B11" s="15" t="str">
        <f t="shared" si="1"/>
        <v/>
      </c>
      <c r="C11" s="16" t="str">
        <f t="shared" si="2"/>
        <v/>
      </c>
      <c r="D11" s="16" t="str">
        <f t="shared" si="3"/>
        <v/>
      </c>
      <c r="E11" s="10"/>
      <c r="F11" s="13" t="s">
        <v>9</v>
      </c>
    </row>
    <row r="12" spans="1:6" s="14" customFormat="1" ht="18" customHeight="1">
      <c r="A12" s="10" t="str">
        <f t="shared" si="0"/>
        <v/>
      </c>
      <c r="B12" s="15" t="str">
        <f t="shared" si="1"/>
        <v/>
      </c>
      <c r="C12" s="16" t="str">
        <f t="shared" si="2"/>
        <v/>
      </c>
      <c r="D12" s="16" t="str">
        <f t="shared" si="3"/>
        <v/>
      </c>
      <c r="E12" s="10"/>
      <c r="F12" s="13" t="s">
        <v>9</v>
      </c>
    </row>
    <row r="13" spans="1:6" s="14" customFormat="1" ht="18" customHeight="1">
      <c r="A13" s="10" t="str">
        <f t="shared" si="0"/>
        <v/>
      </c>
      <c r="B13" s="11" t="str">
        <f t="shared" si="1"/>
        <v/>
      </c>
      <c r="C13" s="12" t="str">
        <f t="shared" si="2"/>
        <v/>
      </c>
      <c r="D13" s="12" t="str">
        <f t="shared" si="3"/>
        <v/>
      </c>
      <c r="E13" s="10"/>
      <c r="F13" s="13" t="s">
        <v>10</v>
      </c>
    </row>
    <row r="14" spans="1:6" s="14" customFormat="1" ht="18" customHeight="1">
      <c r="A14" s="10" t="str">
        <f t="shared" si="0"/>
        <v/>
      </c>
      <c r="B14" s="11" t="str">
        <f t="shared" si="1"/>
        <v/>
      </c>
      <c r="C14" s="12" t="str">
        <f t="shared" si="2"/>
        <v/>
      </c>
      <c r="D14" s="12" t="str">
        <f t="shared" si="3"/>
        <v/>
      </c>
      <c r="E14" s="10"/>
      <c r="F14" s="13" t="s">
        <v>10</v>
      </c>
    </row>
    <row r="15" spans="1:6" s="14" customFormat="1" ht="18" customHeight="1">
      <c r="A15" s="10" t="str">
        <f t="shared" si="0"/>
        <v/>
      </c>
      <c r="B15" s="11" t="str">
        <f t="shared" si="1"/>
        <v/>
      </c>
      <c r="C15" s="12" t="str">
        <f t="shared" si="2"/>
        <v/>
      </c>
      <c r="D15" s="12" t="str">
        <f t="shared" si="3"/>
        <v/>
      </c>
      <c r="E15" s="10"/>
      <c r="F15" s="13" t="s">
        <v>10</v>
      </c>
    </row>
    <row r="16" spans="1:6" s="14" customFormat="1" ht="18" customHeight="1">
      <c r="A16" s="10" t="str">
        <f t="shared" si="0"/>
        <v/>
      </c>
      <c r="B16" s="11" t="str">
        <f t="shared" si="1"/>
        <v/>
      </c>
      <c r="C16" s="12" t="str">
        <f t="shared" si="2"/>
        <v/>
      </c>
      <c r="D16" s="12" t="str">
        <f t="shared" si="3"/>
        <v/>
      </c>
      <c r="E16" s="10"/>
      <c r="F16" s="13" t="s">
        <v>10</v>
      </c>
    </row>
    <row r="17" spans="1:6" s="14" customFormat="1" ht="18" customHeight="1">
      <c r="A17" s="10" t="str">
        <f t="shared" si="0"/>
        <v/>
      </c>
      <c r="B17" s="11" t="str">
        <f t="shared" si="1"/>
        <v/>
      </c>
      <c r="C17" s="12" t="str">
        <f t="shared" si="2"/>
        <v/>
      </c>
      <c r="D17" s="12" t="str">
        <f t="shared" si="3"/>
        <v/>
      </c>
      <c r="E17" s="10"/>
      <c r="F17" s="13" t="s">
        <v>10</v>
      </c>
    </row>
    <row r="18" spans="1:6" s="14" customFormat="1" ht="18" customHeight="1">
      <c r="A18" s="10" t="str">
        <f t="shared" si="0"/>
        <v/>
      </c>
      <c r="B18" s="11" t="str">
        <f t="shared" si="1"/>
        <v/>
      </c>
      <c r="C18" s="12" t="str">
        <f t="shared" si="2"/>
        <v/>
      </c>
      <c r="D18" s="12" t="str">
        <f t="shared" si="3"/>
        <v/>
      </c>
      <c r="E18" s="10"/>
      <c r="F18" s="13" t="s">
        <v>10</v>
      </c>
    </row>
    <row r="19" spans="1:6" s="14" customFormat="1" ht="18" customHeight="1">
      <c r="A19" s="10" t="str">
        <f t="shared" si="0"/>
        <v/>
      </c>
      <c r="B19" s="11" t="str">
        <f t="shared" si="1"/>
        <v/>
      </c>
      <c r="C19" s="12" t="str">
        <f t="shared" si="2"/>
        <v/>
      </c>
      <c r="D19" s="12" t="str">
        <f t="shared" si="3"/>
        <v/>
      </c>
      <c r="E19" s="10"/>
      <c r="F19" s="13" t="s">
        <v>10</v>
      </c>
    </row>
    <row r="20" spans="1:6" s="14" customFormat="1" ht="18" customHeight="1">
      <c r="A20" s="10" t="str">
        <f t="shared" si="0"/>
        <v/>
      </c>
      <c r="B20" s="11" t="str">
        <f t="shared" si="1"/>
        <v/>
      </c>
      <c r="C20" s="12" t="str">
        <f t="shared" si="2"/>
        <v/>
      </c>
      <c r="D20" s="12" t="str">
        <f t="shared" si="3"/>
        <v/>
      </c>
      <c r="E20" s="10"/>
      <c r="F20" s="13" t="s">
        <v>10</v>
      </c>
    </row>
    <row r="21" spans="1:6" s="14" customFormat="1" ht="18" customHeight="1">
      <c r="A21" s="10" t="str">
        <f t="shared" si="0"/>
        <v/>
      </c>
      <c r="B21" s="11" t="str">
        <f t="shared" si="1"/>
        <v/>
      </c>
      <c r="C21" s="12" t="str">
        <f t="shared" si="2"/>
        <v/>
      </c>
      <c r="D21" s="12" t="str">
        <f t="shared" si="3"/>
        <v/>
      </c>
      <c r="E21" s="10"/>
      <c r="F21" s="13" t="s">
        <v>11</v>
      </c>
    </row>
    <row r="22" spans="1:6" s="14" customFormat="1" ht="18" customHeight="1">
      <c r="A22" s="10" t="str">
        <f t="shared" si="0"/>
        <v/>
      </c>
      <c r="B22" s="11" t="str">
        <f t="shared" si="1"/>
        <v/>
      </c>
      <c r="C22" s="12" t="str">
        <f t="shared" si="2"/>
        <v/>
      </c>
      <c r="D22" s="12" t="str">
        <f t="shared" si="3"/>
        <v/>
      </c>
      <c r="E22" s="10"/>
      <c r="F22" s="13" t="s">
        <v>11</v>
      </c>
    </row>
    <row r="23" spans="1:6" s="14" customFormat="1" ht="18" customHeight="1">
      <c r="A23" s="10" t="str">
        <f t="shared" si="0"/>
        <v/>
      </c>
      <c r="B23" s="11" t="str">
        <f t="shared" si="1"/>
        <v/>
      </c>
      <c r="C23" s="12" t="str">
        <f t="shared" si="2"/>
        <v/>
      </c>
      <c r="D23" s="12" t="str">
        <f t="shared" si="3"/>
        <v/>
      </c>
      <c r="E23" s="10"/>
      <c r="F23" s="13" t="s">
        <v>11</v>
      </c>
    </row>
    <row r="24" spans="1:6" s="14" customFormat="1" ht="18" customHeight="1">
      <c r="A24" s="10" t="str">
        <f t="shared" si="0"/>
        <v/>
      </c>
      <c r="B24" s="11" t="str">
        <f t="shared" si="1"/>
        <v/>
      </c>
      <c r="C24" s="12" t="str">
        <f t="shared" si="2"/>
        <v/>
      </c>
      <c r="D24" s="12" t="str">
        <f t="shared" si="3"/>
        <v/>
      </c>
      <c r="E24" s="10"/>
      <c r="F24" s="13" t="s">
        <v>11</v>
      </c>
    </row>
    <row r="25" spans="1:6" s="14" customFormat="1" ht="18" customHeight="1">
      <c r="A25" s="10" t="str">
        <f t="shared" si="0"/>
        <v/>
      </c>
      <c r="B25" s="11" t="str">
        <f t="shared" si="1"/>
        <v/>
      </c>
      <c r="C25" s="12" t="str">
        <f t="shared" si="2"/>
        <v/>
      </c>
      <c r="D25" s="12" t="str">
        <f t="shared" si="3"/>
        <v/>
      </c>
      <c r="E25" s="10"/>
      <c r="F25" s="13" t="s">
        <v>11</v>
      </c>
    </row>
    <row r="26" spans="1:6" s="14" customFormat="1" ht="18" customHeight="1">
      <c r="A26" s="10" t="str">
        <f t="shared" si="0"/>
        <v/>
      </c>
      <c r="B26" s="11" t="str">
        <f t="shared" si="1"/>
        <v/>
      </c>
      <c r="C26" s="12" t="str">
        <f t="shared" si="2"/>
        <v/>
      </c>
      <c r="D26" s="12" t="str">
        <f t="shared" si="3"/>
        <v/>
      </c>
      <c r="E26" s="10"/>
      <c r="F26" s="13" t="s">
        <v>11</v>
      </c>
    </row>
    <row r="27" spans="1:6" s="14" customFormat="1" ht="18" customHeight="1">
      <c r="A27" s="10" t="str">
        <f t="shared" si="0"/>
        <v/>
      </c>
      <c r="B27" s="11" t="str">
        <f t="shared" si="1"/>
        <v/>
      </c>
      <c r="C27" s="12" t="str">
        <f t="shared" si="2"/>
        <v/>
      </c>
      <c r="D27" s="12" t="str">
        <f t="shared" si="3"/>
        <v/>
      </c>
      <c r="E27" s="10"/>
      <c r="F27" s="13" t="s">
        <v>11</v>
      </c>
    </row>
    <row r="28" spans="1:6" s="14" customFormat="1" ht="18" customHeight="1">
      <c r="A28" s="10" t="str">
        <f t="shared" si="0"/>
        <v/>
      </c>
      <c r="B28" s="11" t="str">
        <f t="shared" si="1"/>
        <v/>
      </c>
      <c r="C28" s="12" t="str">
        <f t="shared" si="2"/>
        <v/>
      </c>
      <c r="D28" s="12" t="str">
        <f t="shared" si="3"/>
        <v/>
      </c>
      <c r="E28" s="10"/>
      <c r="F28" s="13" t="s">
        <v>11</v>
      </c>
    </row>
    <row r="29" spans="1:6" s="14" customFormat="1" ht="18" customHeight="1">
      <c r="A29" s="10" t="str">
        <f t="shared" si="0"/>
        <v/>
      </c>
      <c r="B29" s="11" t="str">
        <f t="shared" si="1"/>
        <v/>
      </c>
      <c r="C29" s="12" t="str">
        <f t="shared" si="2"/>
        <v/>
      </c>
      <c r="D29" s="12" t="str">
        <f t="shared" si="3"/>
        <v/>
      </c>
      <c r="E29" s="10"/>
      <c r="F29" s="13" t="s">
        <v>11</v>
      </c>
    </row>
    <row r="30" spans="1:6" s="14" customFormat="1" ht="18" customHeight="1">
      <c r="A30" s="10" t="str">
        <f t="shared" si="0"/>
        <v/>
      </c>
      <c r="B30" s="11" t="str">
        <f t="shared" si="1"/>
        <v/>
      </c>
      <c r="C30" s="12" t="str">
        <f t="shared" si="2"/>
        <v/>
      </c>
      <c r="D30" s="12" t="str">
        <f t="shared" si="3"/>
        <v/>
      </c>
      <c r="E30" s="10"/>
      <c r="F30" s="13" t="s">
        <v>11</v>
      </c>
    </row>
    <row r="31" spans="1:6" s="14" customFormat="1" ht="18" customHeight="1">
      <c r="A31" s="10" t="str">
        <f t="shared" si="0"/>
        <v/>
      </c>
      <c r="B31" s="11" t="str">
        <f t="shared" si="1"/>
        <v/>
      </c>
      <c r="C31" s="12" t="str">
        <f t="shared" si="2"/>
        <v/>
      </c>
      <c r="D31" s="12" t="str">
        <f t="shared" si="3"/>
        <v/>
      </c>
      <c r="E31" s="10"/>
      <c r="F31" s="13" t="s">
        <v>11</v>
      </c>
    </row>
    <row r="32" spans="1:6" s="14" customFormat="1" ht="18" customHeight="1">
      <c r="A32" s="10" t="str">
        <f t="shared" si="0"/>
        <v/>
      </c>
      <c r="B32" s="11" t="str">
        <f t="shared" si="1"/>
        <v/>
      </c>
      <c r="C32" s="12" t="str">
        <f t="shared" si="2"/>
        <v/>
      </c>
      <c r="D32" s="12" t="str">
        <f t="shared" si="3"/>
        <v/>
      </c>
      <c r="E32" s="10"/>
      <c r="F32" s="13" t="s">
        <v>11</v>
      </c>
    </row>
    <row r="33" spans="1:6" s="14" customFormat="1" ht="18" customHeight="1">
      <c r="A33" s="10" t="str">
        <f t="shared" si="0"/>
        <v/>
      </c>
      <c r="B33" s="11" t="str">
        <f t="shared" si="1"/>
        <v/>
      </c>
      <c r="C33" s="12" t="str">
        <f t="shared" si="2"/>
        <v/>
      </c>
      <c r="D33" s="12" t="str">
        <f t="shared" si="3"/>
        <v/>
      </c>
      <c r="E33" s="10"/>
      <c r="F33" s="13" t="s">
        <v>11</v>
      </c>
    </row>
    <row r="34" spans="1:6" s="14" customFormat="1" ht="18" customHeight="1">
      <c r="A34" s="10" t="str">
        <f t="shared" si="0"/>
        <v/>
      </c>
      <c r="B34" s="11" t="str">
        <f t="shared" si="1"/>
        <v/>
      </c>
      <c r="C34" s="12" t="str">
        <f t="shared" si="2"/>
        <v/>
      </c>
      <c r="D34" s="12" t="str">
        <f t="shared" si="3"/>
        <v/>
      </c>
      <c r="E34" s="10"/>
      <c r="F34" s="13" t="s">
        <v>11</v>
      </c>
    </row>
    <row r="35" spans="1:6" s="14" customFormat="1" ht="18" customHeight="1">
      <c r="A35" s="10" t="str">
        <f t="shared" si="0"/>
        <v/>
      </c>
      <c r="B35" s="11" t="str">
        <f t="shared" si="1"/>
        <v/>
      </c>
      <c r="C35" s="12" t="str">
        <f t="shared" si="2"/>
        <v/>
      </c>
      <c r="D35" s="12" t="str">
        <f t="shared" si="3"/>
        <v/>
      </c>
      <c r="E35" s="10"/>
      <c r="F35" s="13" t="s">
        <v>11</v>
      </c>
    </row>
    <row r="36" spans="1:6" s="14" customFormat="1" ht="18" customHeight="1">
      <c r="A36" s="10" t="str">
        <f t="shared" si="0"/>
        <v/>
      </c>
      <c r="B36" s="11" t="str">
        <f t="shared" si="1"/>
        <v/>
      </c>
      <c r="C36" s="12" t="str">
        <f t="shared" si="2"/>
        <v/>
      </c>
      <c r="D36" s="12" t="str">
        <f t="shared" si="3"/>
        <v/>
      </c>
      <c r="E36" s="10"/>
      <c r="F36" s="13" t="s">
        <v>11</v>
      </c>
    </row>
    <row r="37" spans="1:6">
      <c r="A37" s="17"/>
      <c r="B37" s="17"/>
      <c r="C37" s="17"/>
      <c r="D37" s="17"/>
      <c r="E37" s="17"/>
    </row>
  </sheetData>
  <mergeCells count="1">
    <mergeCell ref="A3:F3"/>
  </mergeCells>
  <printOptions horizontalCentered="1" verticalCentered="1"/>
  <pageMargins left="0" right="0" top="0" bottom="0" header="0" footer="0"/>
  <pageSetup paperSiz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A5" sqref="A5:D8"/>
    </sheetView>
  </sheetViews>
  <sheetFormatPr defaultRowHeight="12.75"/>
  <cols>
    <col min="1" max="1" width="4.7109375" style="18" customWidth="1"/>
    <col min="2" max="2" width="22.7109375" style="18" customWidth="1"/>
    <col min="3" max="3" width="34.7109375" style="18" customWidth="1"/>
    <col min="4" max="5" width="4.7109375" style="18" customWidth="1"/>
    <col min="6" max="6" width="24.28515625" style="18" customWidth="1"/>
    <col min="7" max="7" width="16.85546875" style="18" customWidth="1"/>
    <col min="8" max="8" width="9" style="18" customWidth="1"/>
    <col min="9" max="9" width="8.28515625" style="18" hidden="1" customWidth="1"/>
    <col min="10" max="10" width="9.140625" style="18" hidden="1" customWidth="1"/>
    <col min="11" max="11" width="0.140625" style="18" hidden="1" customWidth="1"/>
    <col min="12" max="16384" width="9.140625" style="18"/>
  </cols>
  <sheetData>
    <row r="1" spans="1:6" ht="93" customHeight="1"/>
    <row r="2" spans="1:6" ht="72.75" customHeight="1">
      <c r="A2" s="45" t="s">
        <v>52</v>
      </c>
      <c r="B2" s="45"/>
      <c r="C2" s="45"/>
      <c r="D2" s="45"/>
      <c r="E2" s="45"/>
    </row>
    <row r="3" spans="1:6" s="22" customFormat="1" ht="39.950000000000003" customHeight="1">
      <c r="A3" s="20" t="s">
        <v>53</v>
      </c>
      <c r="B3" s="20"/>
      <c r="C3" s="20"/>
      <c r="D3" s="20"/>
      <c r="E3" s="20"/>
      <c r="F3" s="46"/>
    </row>
    <row r="4" spans="1:6" s="26" customFormat="1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</row>
    <row r="5" spans="1:6" s="32" customFormat="1" ht="18" customHeight="1">
      <c r="A5" s="27" t="s">
        <v>12</v>
      </c>
      <c r="B5" s="28" t="s">
        <v>54</v>
      </c>
      <c r="C5" s="30" t="s">
        <v>55</v>
      </c>
      <c r="D5" s="27">
        <v>29</v>
      </c>
      <c r="E5" s="31" t="s">
        <v>6</v>
      </c>
    </row>
    <row r="6" spans="1:6" s="32" customFormat="1" ht="18" customHeight="1">
      <c r="A6" s="27" t="s">
        <v>12</v>
      </c>
      <c r="B6" s="33" t="s">
        <v>56</v>
      </c>
      <c r="C6" s="30" t="s">
        <v>57</v>
      </c>
      <c r="D6" s="27">
        <v>22</v>
      </c>
      <c r="E6" s="31" t="s">
        <v>7</v>
      </c>
    </row>
    <row r="7" spans="1:6" s="32" customFormat="1" ht="18" customHeight="1">
      <c r="A7" s="27" t="s">
        <v>12</v>
      </c>
      <c r="B7" s="33" t="s">
        <v>13</v>
      </c>
      <c r="C7" s="30" t="s">
        <v>58</v>
      </c>
      <c r="D7" s="27">
        <v>39</v>
      </c>
      <c r="E7" s="31" t="s">
        <v>8</v>
      </c>
    </row>
    <row r="8" spans="1:6" s="32" customFormat="1" ht="18" customHeight="1">
      <c r="A8" s="27" t="s">
        <v>59</v>
      </c>
      <c r="B8" s="28" t="s">
        <v>60</v>
      </c>
      <c r="C8" s="30" t="s">
        <v>61</v>
      </c>
      <c r="D8" s="27">
        <v>52</v>
      </c>
      <c r="E8" s="31" t="s">
        <v>8</v>
      </c>
    </row>
    <row r="9" spans="1:6" s="32" customFormat="1" ht="18" customHeight="1">
      <c r="A9" s="27" t="str">
        <f t="shared" ref="A5:A36" si="0">IF(ISNA(VLOOKUP(D9,IscrizioniIndB,2,FALSE)),"",VLOOKUP(D9,IscrizioniIndB,2,FALSE))</f>
        <v/>
      </c>
      <c r="B9" s="28" t="str">
        <f t="shared" ref="B5:B36" si="1">IF(ISNA(VLOOKUP(D9,IscrizioniIndB,3,FALSE)),"",VLOOKUP(D9,IscrizioniIndB,3,FALSE))</f>
        <v/>
      </c>
      <c r="C9" s="30" t="str">
        <f t="shared" ref="C5:C36" si="2">IF(ISNA(VLOOKUP(D9,IscrizioniIndB,4,FALSE)),"",VLOOKUP(D9,IscrizioniIndB,4,FALSE))</f>
        <v/>
      </c>
      <c r="D9" s="27"/>
      <c r="E9" s="31" t="s">
        <v>9</v>
      </c>
    </row>
    <row r="10" spans="1:6" s="32" customFormat="1" ht="18" customHeight="1">
      <c r="A10" s="27" t="str">
        <f t="shared" si="0"/>
        <v/>
      </c>
      <c r="B10" s="28" t="str">
        <f t="shared" si="1"/>
        <v/>
      </c>
      <c r="C10" s="30" t="str">
        <f t="shared" si="2"/>
        <v/>
      </c>
      <c r="D10" s="27"/>
      <c r="E10" s="31" t="s">
        <v>9</v>
      </c>
    </row>
    <row r="11" spans="1:6" s="32" customFormat="1" ht="18" customHeight="1">
      <c r="A11" s="27" t="str">
        <f t="shared" si="0"/>
        <v/>
      </c>
      <c r="B11" s="28" t="str">
        <f t="shared" si="1"/>
        <v/>
      </c>
      <c r="C11" s="30" t="str">
        <f t="shared" si="2"/>
        <v/>
      </c>
      <c r="D11" s="27"/>
      <c r="E11" s="31" t="s">
        <v>9</v>
      </c>
    </row>
    <row r="12" spans="1:6" s="32" customFormat="1" ht="18" customHeight="1">
      <c r="A12" s="27" t="str">
        <f t="shared" si="0"/>
        <v/>
      </c>
      <c r="B12" s="28" t="str">
        <f t="shared" si="1"/>
        <v/>
      </c>
      <c r="C12" s="30" t="str">
        <f t="shared" si="2"/>
        <v/>
      </c>
      <c r="D12" s="27"/>
      <c r="E12" s="31" t="s">
        <v>9</v>
      </c>
    </row>
    <row r="13" spans="1:6" s="32" customFormat="1" ht="18" customHeight="1">
      <c r="A13" s="27" t="str">
        <f t="shared" si="0"/>
        <v/>
      </c>
      <c r="B13" s="28" t="str">
        <f t="shared" si="1"/>
        <v/>
      </c>
      <c r="C13" s="30" t="str">
        <f t="shared" si="2"/>
        <v/>
      </c>
      <c r="D13" s="27"/>
      <c r="E13" s="31" t="s">
        <v>10</v>
      </c>
    </row>
    <row r="14" spans="1:6" s="32" customFormat="1" ht="18" customHeight="1">
      <c r="A14" s="27" t="str">
        <f t="shared" si="0"/>
        <v/>
      </c>
      <c r="B14" s="28" t="str">
        <f t="shared" si="1"/>
        <v/>
      </c>
      <c r="C14" s="30" t="str">
        <f t="shared" si="2"/>
        <v/>
      </c>
      <c r="D14" s="27"/>
      <c r="E14" s="31" t="s">
        <v>10</v>
      </c>
    </row>
    <row r="15" spans="1:6" s="32" customFormat="1" ht="18" customHeight="1">
      <c r="A15" s="27" t="str">
        <f t="shared" si="0"/>
        <v/>
      </c>
      <c r="B15" s="28" t="str">
        <f t="shared" si="1"/>
        <v/>
      </c>
      <c r="C15" s="30" t="str">
        <f t="shared" si="2"/>
        <v/>
      </c>
      <c r="D15" s="27"/>
      <c r="E15" s="31" t="s">
        <v>10</v>
      </c>
    </row>
    <row r="16" spans="1:6" s="32" customFormat="1" ht="18" customHeight="1">
      <c r="A16" s="27" t="str">
        <f t="shared" si="0"/>
        <v/>
      </c>
      <c r="B16" s="28" t="str">
        <f t="shared" si="1"/>
        <v/>
      </c>
      <c r="C16" s="30" t="str">
        <f t="shared" si="2"/>
        <v/>
      </c>
      <c r="D16" s="27"/>
      <c r="E16" s="31" t="s">
        <v>10</v>
      </c>
    </row>
    <row r="17" spans="1:5" s="32" customFormat="1" ht="18" customHeight="1">
      <c r="A17" s="27" t="str">
        <f t="shared" si="0"/>
        <v/>
      </c>
      <c r="B17" s="28" t="str">
        <f t="shared" si="1"/>
        <v/>
      </c>
      <c r="C17" s="30" t="str">
        <f t="shared" si="2"/>
        <v/>
      </c>
      <c r="D17" s="27"/>
      <c r="E17" s="31" t="s">
        <v>10</v>
      </c>
    </row>
    <row r="18" spans="1:5" s="32" customFormat="1" ht="18" customHeight="1">
      <c r="A18" s="27" t="str">
        <f t="shared" si="0"/>
        <v/>
      </c>
      <c r="B18" s="28" t="str">
        <f t="shared" si="1"/>
        <v/>
      </c>
      <c r="C18" s="30" t="str">
        <f t="shared" si="2"/>
        <v/>
      </c>
      <c r="D18" s="27"/>
      <c r="E18" s="31" t="s">
        <v>10</v>
      </c>
    </row>
    <row r="19" spans="1:5" s="32" customFormat="1" ht="18" customHeight="1">
      <c r="A19" s="27" t="str">
        <f t="shared" si="0"/>
        <v/>
      </c>
      <c r="B19" s="28" t="str">
        <f t="shared" si="1"/>
        <v/>
      </c>
      <c r="C19" s="30" t="str">
        <f t="shared" si="2"/>
        <v/>
      </c>
      <c r="D19" s="27"/>
      <c r="E19" s="31" t="s">
        <v>10</v>
      </c>
    </row>
    <row r="20" spans="1:5" s="32" customFormat="1" ht="18" customHeight="1">
      <c r="A20" s="27" t="str">
        <f t="shared" si="0"/>
        <v/>
      </c>
      <c r="B20" s="28" t="str">
        <f t="shared" si="1"/>
        <v/>
      </c>
      <c r="C20" s="30" t="str">
        <f t="shared" si="2"/>
        <v/>
      </c>
      <c r="D20" s="27"/>
      <c r="E20" s="31" t="s">
        <v>10</v>
      </c>
    </row>
    <row r="21" spans="1:5" s="32" customFormat="1" ht="18" customHeight="1">
      <c r="A21" s="27" t="str">
        <f t="shared" si="0"/>
        <v/>
      </c>
      <c r="B21" s="28" t="str">
        <f t="shared" si="1"/>
        <v/>
      </c>
      <c r="C21" s="30" t="str">
        <f t="shared" si="2"/>
        <v/>
      </c>
      <c r="D21" s="27"/>
      <c r="E21" s="31" t="s">
        <v>11</v>
      </c>
    </row>
    <row r="22" spans="1:5" s="32" customFormat="1" ht="18" customHeight="1">
      <c r="A22" s="27" t="str">
        <f t="shared" si="0"/>
        <v/>
      </c>
      <c r="B22" s="28" t="str">
        <f t="shared" si="1"/>
        <v/>
      </c>
      <c r="C22" s="30" t="str">
        <f t="shared" si="2"/>
        <v/>
      </c>
      <c r="D22" s="27"/>
      <c r="E22" s="31" t="s">
        <v>11</v>
      </c>
    </row>
    <row r="23" spans="1:5" s="32" customFormat="1" ht="18" customHeight="1">
      <c r="A23" s="27" t="str">
        <f t="shared" si="0"/>
        <v/>
      </c>
      <c r="B23" s="28" t="str">
        <f t="shared" si="1"/>
        <v/>
      </c>
      <c r="C23" s="30" t="str">
        <f t="shared" si="2"/>
        <v/>
      </c>
      <c r="D23" s="27"/>
      <c r="E23" s="31" t="s">
        <v>11</v>
      </c>
    </row>
    <row r="24" spans="1:5" s="32" customFormat="1" ht="18" customHeight="1">
      <c r="A24" s="27" t="str">
        <f t="shared" si="0"/>
        <v/>
      </c>
      <c r="B24" s="28" t="str">
        <f t="shared" si="1"/>
        <v/>
      </c>
      <c r="C24" s="30" t="str">
        <f t="shared" si="2"/>
        <v/>
      </c>
      <c r="D24" s="27"/>
      <c r="E24" s="31" t="s">
        <v>11</v>
      </c>
    </row>
    <row r="25" spans="1:5" s="32" customFormat="1" ht="18" customHeight="1">
      <c r="A25" s="27" t="str">
        <f t="shared" si="0"/>
        <v/>
      </c>
      <c r="B25" s="28" t="str">
        <f t="shared" si="1"/>
        <v/>
      </c>
      <c r="C25" s="30" t="str">
        <f t="shared" si="2"/>
        <v/>
      </c>
      <c r="D25" s="27"/>
      <c r="E25" s="31" t="s">
        <v>11</v>
      </c>
    </row>
    <row r="26" spans="1:5" s="32" customFormat="1" ht="18" customHeight="1">
      <c r="A26" s="27" t="str">
        <f t="shared" si="0"/>
        <v/>
      </c>
      <c r="B26" s="28" t="str">
        <f t="shared" si="1"/>
        <v/>
      </c>
      <c r="C26" s="30" t="str">
        <f t="shared" si="2"/>
        <v/>
      </c>
      <c r="D26" s="27"/>
      <c r="E26" s="31" t="s">
        <v>11</v>
      </c>
    </row>
    <row r="27" spans="1:5" s="32" customFormat="1" ht="18" customHeight="1">
      <c r="A27" s="27" t="str">
        <f t="shared" si="0"/>
        <v/>
      </c>
      <c r="B27" s="28" t="str">
        <f t="shared" si="1"/>
        <v/>
      </c>
      <c r="C27" s="30" t="str">
        <f t="shared" si="2"/>
        <v/>
      </c>
      <c r="D27" s="27"/>
      <c r="E27" s="31" t="s">
        <v>11</v>
      </c>
    </row>
    <row r="28" spans="1:5" s="32" customFormat="1" ht="18" customHeight="1">
      <c r="A28" s="27" t="str">
        <f t="shared" si="0"/>
        <v/>
      </c>
      <c r="B28" s="28" t="str">
        <f t="shared" si="1"/>
        <v/>
      </c>
      <c r="C28" s="30" t="str">
        <f t="shared" si="2"/>
        <v/>
      </c>
      <c r="D28" s="27"/>
      <c r="E28" s="31" t="s">
        <v>11</v>
      </c>
    </row>
    <row r="29" spans="1:5" s="32" customFormat="1" ht="18" customHeight="1">
      <c r="A29" s="27" t="str">
        <f t="shared" si="0"/>
        <v/>
      </c>
      <c r="B29" s="28" t="str">
        <f t="shared" si="1"/>
        <v/>
      </c>
      <c r="C29" s="30" t="str">
        <f t="shared" si="2"/>
        <v/>
      </c>
      <c r="D29" s="27"/>
      <c r="E29" s="31" t="s">
        <v>11</v>
      </c>
    </row>
    <row r="30" spans="1:5" s="32" customFormat="1" ht="18" customHeight="1">
      <c r="A30" s="27" t="str">
        <f t="shared" si="0"/>
        <v/>
      </c>
      <c r="B30" s="28" t="str">
        <f t="shared" si="1"/>
        <v/>
      </c>
      <c r="C30" s="30" t="str">
        <f t="shared" si="2"/>
        <v/>
      </c>
      <c r="D30" s="27"/>
      <c r="E30" s="31" t="s">
        <v>11</v>
      </c>
    </row>
    <row r="31" spans="1:5" s="32" customFormat="1" ht="18" customHeight="1">
      <c r="A31" s="27" t="str">
        <f t="shared" si="0"/>
        <v/>
      </c>
      <c r="B31" s="28" t="str">
        <f t="shared" si="1"/>
        <v/>
      </c>
      <c r="C31" s="30" t="str">
        <f t="shared" si="2"/>
        <v/>
      </c>
      <c r="D31" s="27"/>
      <c r="E31" s="31" t="s">
        <v>11</v>
      </c>
    </row>
    <row r="32" spans="1:5" s="32" customFormat="1" ht="18" customHeight="1">
      <c r="A32" s="27" t="str">
        <f t="shared" si="0"/>
        <v/>
      </c>
      <c r="B32" s="28" t="str">
        <f t="shared" si="1"/>
        <v/>
      </c>
      <c r="C32" s="30" t="str">
        <f t="shared" si="2"/>
        <v/>
      </c>
      <c r="D32" s="27"/>
      <c r="E32" s="31" t="s">
        <v>11</v>
      </c>
    </row>
    <row r="33" spans="1:5" s="32" customFormat="1" ht="18" customHeight="1">
      <c r="A33" s="27" t="str">
        <f t="shared" si="0"/>
        <v/>
      </c>
      <c r="B33" s="28" t="str">
        <f t="shared" si="1"/>
        <v/>
      </c>
      <c r="C33" s="30" t="str">
        <f t="shared" si="2"/>
        <v/>
      </c>
      <c r="D33" s="27"/>
      <c r="E33" s="31" t="s">
        <v>11</v>
      </c>
    </row>
    <row r="34" spans="1:5" s="32" customFormat="1" ht="18" customHeight="1">
      <c r="A34" s="27" t="str">
        <f t="shared" si="0"/>
        <v/>
      </c>
      <c r="B34" s="28" t="str">
        <f t="shared" si="1"/>
        <v/>
      </c>
      <c r="C34" s="30" t="str">
        <f t="shared" si="2"/>
        <v/>
      </c>
      <c r="D34" s="27"/>
      <c r="E34" s="31" t="s">
        <v>11</v>
      </c>
    </row>
    <row r="35" spans="1:5" s="32" customFormat="1" ht="18" customHeight="1">
      <c r="A35" s="27" t="str">
        <f t="shared" si="0"/>
        <v/>
      </c>
      <c r="B35" s="28" t="str">
        <f t="shared" si="1"/>
        <v/>
      </c>
      <c r="C35" s="30" t="str">
        <f t="shared" si="2"/>
        <v/>
      </c>
      <c r="D35" s="27"/>
      <c r="E35" s="31" t="s">
        <v>11</v>
      </c>
    </row>
    <row r="36" spans="1:5" s="32" customFormat="1" ht="18" customHeight="1">
      <c r="A36" s="27" t="str">
        <f t="shared" si="0"/>
        <v/>
      </c>
      <c r="B36" s="28" t="str">
        <f t="shared" si="1"/>
        <v/>
      </c>
      <c r="C36" s="30" t="str">
        <f t="shared" si="2"/>
        <v/>
      </c>
      <c r="D36" s="27"/>
      <c r="E36" s="31" t="s">
        <v>11</v>
      </c>
    </row>
    <row r="37" spans="1:5">
      <c r="A37" s="34"/>
      <c r="B37" s="34"/>
      <c r="C37" s="34"/>
      <c r="D37" s="34"/>
      <c r="E37" s="34"/>
    </row>
  </sheetData>
  <mergeCells count="2">
    <mergeCell ref="A2:E2"/>
    <mergeCell ref="A3:E3"/>
  </mergeCells>
  <printOptions horizontalCentered="1" verticalCentered="1"/>
  <pageMargins left="0" right="0" top="0" bottom="0" header="0" footer="0"/>
  <pageSetup paperSize="1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7"/>
  <sheetViews>
    <sheetView workbookViewId="0">
      <selection activeCell="C8" sqref="C8"/>
    </sheetView>
  </sheetViews>
  <sheetFormatPr defaultRowHeight="73.5" customHeight="1"/>
  <cols>
    <col min="1" max="1" width="4.7109375" style="18" customWidth="1"/>
    <col min="2" max="2" width="25.5703125" style="18" bestFit="1" customWidth="1"/>
    <col min="3" max="4" width="33.7109375" style="18" customWidth="1"/>
    <col min="5" max="5" width="4.7109375" style="36" customWidth="1"/>
    <col min="6" max="6" width="4.7109375" style="18" customWidth="1"/>
    <col min="7" max="7" width="8.28515625" style="18" hidden="1" customWidth="1"/>
    <col min="8" max="8" width="9.140625" style="18" hidden="1" customWidth="1"/>
    <col min="9" max="9" width="0.140625" style="18" hidden="1" customWidth="1"/>
    <col min="10" max="16384" width="9.140625" style="18"/>
  </cols>
  <sheetData>
    <row r="1" spans="1:6" ht="72.75" customHeight="1">
      <c r="E1" s="18"/>
      <c r="F1" s="19"/>
    </row>
    <row r="2" spans="1:6" ht="72.75" customHeight="1">
      <c r="E2" s="18"/>
      <c r="F2" s="19"/>
    </row>
    <row r="3" spans="1:6" s="22" customFormat="1" ht="39.950000000000003" customHeight="1">
      <c r="A3" s="20" t="s">
        <v>25</v>
      </c>
      <c r="B3" s="21"/>
      <c r="C3" s="21"/>
      <c r="D3" s="21"/>
      <c r="E3" s="21"/>
      <c r="F3" s="21"/>
    </row>
    <row r="4" spans="1:6" s="26" customFormat="1" ht="12.75" customHeight="1">
      <c r="A4" s="23" t="s">
        <v>1</v>
      </c>
      <c r="B4" s="23" t="s">
        <v>2</v>
      </c>
      <c r="C4" s="23" t="s">
        <v>3</v>
      </c>
      <c r="D4" s="24" t="s">
        <v>3</v>
      </c>
      <c r="E4" s="25" t="s">
        <v>4</v>
      </c>
      <c r="F4" s="23" t="s">
        <v>5</v>
      </c>
    </row>
    <row r="5" spans="1:6" s="32" customFormat="1" ht="18" customHeight="1">
      <c r="A5" s="27" t="s">
        <v>12</v>
      </c>
      <c r="B5" s="28" t="s">
        <v>26</v>
      </c>
      <c r="C5" s="29" t="s">
        <v>27</v>
      </c>
      <c r="D5" s="30" t="s">
        <v>28</v>
      </c>
      <c r="E5" s="27">
        <v>42</v>
      </c>
      <c r="F5" s="31" t="s">
        <v>6</v>
      </c>
    </row>
    <row r="6" spans="1:6" s="32" customFormat="1" ht="18" customHeight="1">
      <c r="A6" s="27" t="s">
        <v>29</v>
      </c>
      <c r="B6" s="28" t="s">
        <v>30</v>
      </c>
      <c r="C6" s="29" t="s">
        <v>31</v>
      </c>
      <c r="D6" s="30" t="s">
        <v>32</v>
      </c>
      <c r="E6" s="27">
        <v>3</v>
      </c>
      <c r="F6" s="31" t="s">
        <v>7</v>
      </c>
    </row>
    <row r="7" spans="1:6" s="32" customFormat="1" ht="18" customHeight="1">
      <c r="A7" s="27" t="s">
        <v>12</v>
      </c>
      <c r="B7" s="28" t="s">
        <v>33</v>
      </c>
      <c r="C7" s="29" t="s">
        <v>34</v>
      </c>
      <c r="D7" s="30" t="s">
        <v>35</v>
      </c>
      <c r="E7" s="27">
        <v>37</v>
      </c>
      <c r="F7" s="31" t="s">
        <v>8</v>
      </c>
    </row>
    <row r="8" spans="1:6" s="32" customFormat="1" ht="18" customHeight="1">
      <c r="A8" s="27" t="s">
        <v>12</v>
      </c>
      <c r="B8" s="28" t="s">
        <v>36</v>
      </c>
      <c r="C8" s="30" t="s">
        <v>37</v>
      </c>
      <c r="D8" s="30" t="s">
        <v>38</v>
      </c>
      <c r="E8" s="27">
        <v>32</v>
      </c>
      <c r="F8" s="31" t="s">
        <v>8</v>
      </c>
    </row>
    <row r="9" spans="1:6" s="32" customFormat="1" ht="18" customHeight="1">
      <c r="A9" s="27" t="str">
        <f t="shared" ref="A5:A36" si="0">IF(ISNA(VLOOKUP(E9,IscrittiCoppieB,2,FALSE)),"",VLOOKUP(E9,IscrittiCoppieB,2,FALSE))</f>
        <v/>
      </c>
      <c r="B9" s="28" t="str">
        <f t="shared" ref="B5:B36" si="1">IF(ISNA(VLOOKUP(E9,IscrittiCoppieB,3,FALSE)),"",VLOOKUP(E9,IscrittiCoppieB,3,FALSE))</f>
        <v/>
      </c>
      <c r="C9" s="30" t="str">
        <f t="shared" ref="C5:C36" si="2">IF(ISNA(VLOOKUP(E9,IscrittiCoppieB,4,FALSE)),"",VLOOKUP(E9,IscrittiCoppieB,4,FALSE))</f>
        <v/>
      </c>
      <c r="D9" s="30" t="str">
        <f t="shared" ref="D5:D36" si="3">IF(ISNA(VLOOKUP(E9,IscrittiCoppieB,5,FALSE)),"",VLOOKUP(E9,IscrittiCoppieB,5,FALSE))</f>
        <v/>
      </c>
      <c r="E9" s="27"/>
      <c r="F9" s="31" t="s">
        <v>9</v>
      </c>
    </row>
    <row r="10" spans="1:6" s="32" customFormat="1" ht="18" customHeight="1">
      <c r="A10" s="27" t="str">
        <f t="shared" si="0"/>
        <v/>
      </c>
      <c r="B10" s="33" t="str">
        <f t="shared" si="1"/>
        <v/>
      </c>
      <c r="C10" s="29" t="str">
        <f t="shared" si="2"/>
        <v/>
      </c>
      <c r="D10" s="30" t="str">
        <f t="shared" si="3"/>
        <v/>
      </c>
      <c r="E10" s="27"/>
      <c r="F10" s="31" t="s">
        <v>9</v>
      </c>
    </row>
    <row r="11" spans="1:6" s="32" customFormat="1" ht="18" customHeight="1">
      <c r="A11" s="27" t="str">
        <f t="shared" si="0"/>
        <v/>
      </c>
      <c r="B11" s="33" t="str">
        <f t="shared" si="1"/>
        <v/>
      </c>
      <c r="C11" s="29" t="str">
        <f t="shared" si="2"/>
        <v/>
      </c>
      <c r="D11" s="30" t="str">
        <f t="shared" si="3"/>
        <v/>
      </c>
      <c r="E11" s="27"/>
      <c r="F11" s="31" t="s">
        <v>9</v>
      </c>
    </row>
    <row r="12" spans="1:6" s="32" customFormat="1" ht="18" customHeight="1">
      <c r="A12" s="27" t="str">
        <f t="shared" si="0"/>
        <v/>
      </c>
      <c r="B12" s="28" t="str">
        <f t="shared" si="1"/>
        <v/>
      </c>
      <c r="C12" s="30" t="str">
        <f t="shared" si="2"/>
        <v/>
      </c>
      <c r="D12" s="30" t="str">
        <f t="shared" si="3"/>
        <v/>
      </c>
      <c r="E12" s="27"/>
      <c r="F12" s="31" t="s">
        <v>9</v>
      </c>
    </row>
    <row r="13" spans="1:6" s="32" customFormat="1" ht="18" customHeight="1">
      <c r="A13" s="27" t="str">
        <f t="shared" si="0"/>
        <v/>
      </c>
      <c r="B13" s="28" t="str">
        <f t="shared" si="1"/>
        <v/>
      </c>
      <c r="C13" s="30" t="str">
        <f t="shared" si="2"/>
        <v/>
      </c>
      <c r="D13" s="30" t="str">
        <f t="shared" si="3"/>
        <v/>
      </c>
      <c r="E13" s="27"/>
      <c r="F13" s="31" t="s">
        <v>10</v>
      </c>
    </row>
    <row r="14" spans="1:6" s="32" customFormat="1" ht="18" customHeight="1">
      <c r="A14" s="27" t="str">
        <f t="shared" si="0"/>
        <v/>
      </c>
      <c r="B14" s="28" t="str">
        <f t="shared" si="1"/>
        <v/>
      </c>
      <c r="C14" s="30" t="str">
        <f t="shared" si="2"/>
        <v/>
      </c>
      <c r="D14" s="30" t="str">
        <f t="shared" si="3"/>
        <v/>
      </c>
      <c r="E14" s="27"/>
      <c r="F14" s="31" t="s">
        <v>10</v>
      </c>
    </row>
    <row r="15" spans="1:6" s="32" customFormat="1" ht="18" customHeight="1">
      <c r="A15" s="27" t="str">
        <f t="shared" si="0"/>
        <v/>
      </c>
      <c r="B15" s="28" t="str">
        <f t="shared" si="1"/>
        <v/>
      </c>
      <c r="C15" s="30" t="str">
        <f t="shared" si="2"/>
        <v/>
      </c>
      <c r="D15" s="30" t="str">
        <f t="shared" si="3"/>
        <v/>
      </c>
      <c r="E15" s="27"/>
      <c r="F15" s="31" t="s">
        <v>10</v>
      </c>
    </row>
    <row r="16" spans="1:6" s="32" customFormat="1" ht="18" customHeight="1">
      <c r="A16" s="27" t="str">
        <f t="shared" si="0"/>
        <v/>
      </c>
      <c r="B16" s="28" t="str">
        <f t="shared" si="1"/>
        <v/>
      </c>
      <c r="C16" s="30" t="str">
        <f t="shared" si="2"/>
        <v/>
      </c>
      <c r="D16" s="30" t="str">
        <f t="shared" si="3"/>
        <v/>
      </c>
      <c r="E16" s="27"/>
      <c r="F16" s="31" t="s">
        <v>10</v>
      </c>
    </row>
    <row r="17" spans="1:6" s="32" customFormat="1" ht="18" customHeight="1">
      <c r="A17" s="27" t="str">
        <f t="shared" si="0"/>
        <v/>
      </c>
      <c r="B17" s="28" t="str">
        <f t="shared" si="1"/>
        <v/>
      </c>
      <c r="C17" s="30" t="str">
        <f t="shared" si="2"/>
        <v/>
      </c>
      <c r="D17" s="30" t="str">
        <f t="shared" si="3"/>
        <v/>
      </c>
      <c r="E17" s="27"/>
      <c r="F17" s="31" t="s">
        <v>10</v>
      </c>
    </row>
    <row r="18" spans="1:6" s="32" customFormat="1" ht="18" customHeight="1">
      <c r="A18" s="27" t="str">
        <f t="shared" si="0"/>
        <v/>
      </c>
      <c r="B18" s="28" t="str">
        <f t="shared" si="1"/>
        <v/>
      </c>
      <c r="C18" s="30" t="str">
        <f t="shared" si="2"/>
        <v/>
      </c>
      <c r="D18" s="30" t="str">
        <f t="shared" si="3"/>
        <v/>
      </c>
      <c r="E18" s="27"/>
      <c r="F18" s="31" t="s">
        <v>10</v>
      </c>
    </row>
    <row r="19" spans="1:6" s="32" customFormat="1" ht="18" customHeight="1">
      <c r="A19" s="27" t="str">
        <f t="shared" si="0"/>
        <v/>
      </c>
      <c r="B19" s="28" t="str">
        <f t="shared" si="1"/>
        <v/>
      </c>
      <c r="C19" s="30" t="str">
        <f t="shared" si="2"/>
        <v/>
      </c>
      <c r="D19" s="30" t="str">
        <f t="shared" si="3"/>
        <v/>
      </c>
      <c r="E19" s="27"/>
      <c r="F19" s="31" t="s">
        <v>10</v>
      </c>
    </row>
    <row r="20" spans="1:6" s="32" customFormat="1" ht="18" customHeight="1">
      <c r="A20" s="27" t="str">
        <f t="shared" si="0"/>
        <v/>
      </c>
      <c r="B20" s="28" t="str">
        <f t="shared" si="1"/>
        <v/>
      </c>
      <c r="C20" s="30" t="str">
        <f t="shared" si="2"/>
        <v/>
      </c>
      <c r="D20" s="30" t="str">
        <f t="shared" si="3"/>
        <v/>
      </c>
      <c r="E20" s="27"/>
      <c r="F20" s="31" t="s">
        <v>10</v>
      </c>
    </row>
    <row r="21" spans="1:6" s="32" customFormat="1" ht="18" customHeight="1">
      <c r="A21" s="27" t="str">
        <f t="shared" si="0"/>
        <v/>
      </c>
      <c r="B21" s="28" t="str">
        <f t="shared" si="1"/>
        <v/>
      </c>
      <c r="C21" s="30" t="str">
        <f t="shared" si="2"/>
        <v/>
      </c>
      <c r="D21" s="30" t="str">
        <f t="shared" si="3"/>
        <v/>
      </c>
      <c r="E21" s="27"/>
      <c r="F21" s="31" t="s">
        <v>11</v>
      </c>
    </row>
    <row r="22" spans="1:6" s="32" customFormat="1" ht="18" customHeight="1">
      <c r="A22" s="27" t="str">
        <f t="shared" si="0"/>
        <v/>
      </c>
      <c r="B22" s="28" t="str">
        <f t="shared" si="1"/>
        <v/>
      </c>
      <c r="C22" s="30" t="str">
        <f t="shared" si="2"/>
        <v/>
      </c>
      <c r="D22" s="30" t="str">
        <f t="shared" si="3"/>
        <v/>
      </c>
      <c r="E22" s="27"/>
      <c r="F22" s="31" t="s">
        <v>11</v>
      </c>
    </row>
    <row r="23" spans="1:6" s="32" customFormat="1" ht="18" customHeight="1">
      <c r="A23" s="27" t="str">
        <f t="shared" si="0"/>
        <v/>
      </c>
      <c r="B23" s="28" t="str">
        <f t="shared" si="1"/>
        <v/>
      </c>
      <c r="C23" s="30" t="str">
        <f t="shared" si="2"/>
        <v/>
      </c>
      <c r="D23" s="30" t="str">
        <f t="shared" si="3"/>
        <v/>
      </c>
      <c r="E23" s="27"/>
      <c r="F23" s="31" t="s">
        <v>11</v>
      </c>
    </row>
    <row r="24" spans="1:6" s="32" customFormat="1" ht="18" customHeight="1">
      <c r="A24" s="27" t="str">
        <f t="shared" si="0"/>
        <v/>
      </c>
      <c r="B24" s="28" t="str">
        <f t="shared" si="1"/>
        <v/>
      </c>
      <c r="C24" s="30" t="str">
        <f t="shared" si="2"/>
        <v/>
      </c>
      <c r="D24" s="30" t="str">
        <f t="shared" si="3"/>
        <v/>
      </c>
      <c r="E24" s="27"/>
      <c r="F24" s="31" t="s">
        <v>11</v>
      </c>
    </row>
    <row r="25" spans="1:6" s="32" customFormat="1" ht="18" customHeight="1">
      <c r="A25" s="27" t="str">
        <f t="shared" si="0"/>
        <v/>
      </c>
      <c r="B25" s="28" t="str">
        <f t="shared" si="1"/>
        <v/>
      </c>
      <c r="C25" s="30" t="str">
        <f t="shared" si="2"/>
        <v/>
      </c>
      <c r="D25" s="30" t="str">
        <f t="shared" si="3"/>
        <v/>
      </c>
      <c r="E25" s="27"/>
      <c r="F25" s="31" t="s">
        <v>11</v>
      </c>
    </row>
    <row r="26" spans="1:6" s="32" customFormat="1" ht="18" customHeight="1">
      <c r="A26" s="27" t="str">
        <f t="shared" si="0"/>
        <v/>
      </c>
      <c r="B26" s="28" t="str">
        <f t="shared" si="1"/>
        <v/>
      </c>
      <c r="C26" s="30" t="str">
        <f t="shared" si="2"/>
        <v/>
      </c>
      <c r="D26" s="30" t="str">
        <f t="shared" si="3"/>
        <v/>
      </c>
      <c r="E26" s="27"/>
      <c r="F26" s="31" t="s">
        <v>11</v>
      </c>
    </row>
    <row r="27" spans="1:6" s="32" customFormat="1" ht="18" customHeight="1">
      <c r="A27" s="27" t="str">
        <f t="shared" si="0"/>
        <v/>
      </c>
      <c r="B27" s="28" t="str">
        <f t="shared" si="1"/>
        <v/>
      </c>
      <c r="C27" s="30" t="str">
        <f t="shared" si="2"/>
        <v/>
      </c>
      <c r="D27" s="30" t="str">
        <f t="shared" si="3"/>
        <v/>
      </c>
      <c r="E27" s="27"/>
      <c r="F27" s="31" t="s">
        <v>11</v>
      </c>
    </row>
    <row r="28" spans="1:6" s="32" customFormat="1" ht="18" customHeight="1">
      <c r="A28" s="27" t="str">
        <f t="shared" si="0"/>
        <v/>
      </c>
      <c r="B28" s="28" t="str">
        <f t="shared" si="1"/>
        <v/>
      </c>
      <c r="C28" s="30" t="str">
        <f t="shared" si="2"/>
        <v/>
      </c>
      <c r="D28" s="30" t="str">
        <f t="shared" si="3"/>
        <v/>
      </c>
      <c r="E28" s="27"/>
      <c r="F28" s="31" t="s">
        <v>11</v>
      </c>
    </row>
    <row r="29" spans="1:6" s="32" customFormat="1" ht="18" customHeight="1">
      <c r="A29" s="27" t="str">
        <f t="shared" si="0"/>
        <v/>
      </c>
      <c r="B29" s="28" t="str">
        <f t="shared" si="1"/>
        <v/>
      </c>
      <c r="C29" s="30" t="str">
        <f t="shared" si="2"/>
        <v/>
      </c>
      <c r="D29" s="30" t="str">
        <f t="shared" si="3"/>
        <v/>
      </c>
      <c r="E29" s="27"/>
      <c r="F29" s="31" t="s">
        <v>11</v>
      </c>
    </row>
    <row r="30" spans="1:6" s="32" customFormat="1" ht="18" customHeight="1">
      <c r="A30" s="27" t="str">
        <f t="shared" si="0"/>
        <v/>
      </c>
      <c r="B30" s="28" t="str">
        <f t="shared" si="1"/>
        <v/>
      </c>
      <c r="C30" s="30" t="str">
        <f t="shared" si="2"/>
        <v/>
      </c>
      <c r="D30" s="30" t="str">
        <f t="shared" si="3"/>
        <v/>
      </c>
      <c r="E30" s="27"/>
      <c r="F30" s="31" t="s">
        <v>11</v>
      </c>
    </row>
    <row r="31" spans="1:6" s="32" customFormat="1" ht="18" customHeight="1">
      <c r="A31" s="27" t="str">
        <f t="shared" si="0"/>
        <v/>
      </c>
      <c r="B31" s="28" t="str">
        <f t="shared" si="1"/>
        <v/>
      </c>
      <c r="C31" s="30" t="str">
        <f t="shared" si="2"/>
        <v/>
      </c>
      <c r="D31" s="30" t="str">
        <f t="shared" si="3"/>
        <v/>
      </c>
      <c r="E31" s="27"/>
      <c r="F31" s="31" t="s">
        <v>11</v>
      </c>
    </row>
    <row r="32" spans="1:6" s="32" customFormat="1" ht="18" customHeight="1">
      <c r="A32" s="27" t="str">
        <f t="shared" si="0"/>
        <v/>
      </c>
      <c r="B32" s="28" t="str">
        <f t="shared" si="1"/>
        <v/>
      </c>
      <c r="C32" s="30" t="str">
        <f t="shared" si="2"/>
        <v/>
      </c>
      <c r="D32" s="30" t="str">
        <f t="shared" si="3"/>
        <v/>
      </c>
      <c r="E32" s="27"/>
      <c r="F32" s="31" t="s">
        <v>11</v>
      </c>
    </row>
    <row r="33" spans="1:6" s="32" customFormat="1" ht="18" customHeight="1">
      <c r="A33" s="27" t="str">
        <f t="shared" si="0"/>
        <v/>
      </c>
      <c r="B33" s="28" t="str">
        <f t="shared" si="1"/>
        <v/>
      </c>
      <c r="C33" s="30" t="str">
        <f t="shared" si="2"/>
        <v/>
      </c>
      <c r="D33" s="30" t="str">
        <f t="shared" si="3"/>
        <v/>
      </c>
      <c r="E33" s="27"/>
      <c r="F33" s="31" t="s">
        <v>11</v>
      </c>
    </row>
    <row r="34" spans="1:6" s="32" customFormat="1" ht="18" customHeight="1">
      <c r="A34" s="27" t="str">
        <f t="shared" si="0"/>
        <v/>
      </c>
      <c r="B34" s="28" t="str">
        <f t="shared" si="1"/>
        <v/>
      </c>
      <c r="C34" s="30" t="str">
        <f t="shared" si="2"/>
        <v/>
      </c>
      <c r="D34" s="30" t="str">
        <f t="shared" si="3"/>
        <v/>
      </c>
      <c r="E34" s="27"/>
      <c r="F34" s="31" t="s">
        <v>11</v>
      </c>
    </row>
    <row r="35" spans="1:6" s="32" customFormat="1" ht="18" customHeight="1">
      <c r="A35" s="27" t="str">
        <f t="shared" si="0"/>
        <v/>
      </c>
      <c r="B35" s="28" t="str">
        <f t="shared" si="1"/>
        <v/>
      </c>
      <c r="C35" s="30" t="str">
        <f t="shared" si="2"/>
        <v/>
      </c>
      <c r="D35" s="30" t="str">
        <f t="shared" si="3"/>
        <v/>
      </c>
      <c r="E35" s="27"/>
      <c r="F35" s="31" t="s">
        <v>11</v>
      </c>
    </row>
    <row r="36" spans="1:6" s="32" customFormat="1" ht="18" customHeight="1">
      <c r="A36" s="27" t="str">
        <f t="shared" si="0"/>
        <v/>
      </c>
      <c r="B36" s="28" t="str">
        <f t="shared" si="1"/>
        <v/>
      </c>
      <c r="C36" s="30" t="str">
        <f t="shared" si="2"/>
        <v/>
      </c>
      <c r="D36" s="30" t="str">
        <f t="shared" si="3"/>
        <v/>
      </c>
      <c r="E36" s="27"/>
      <c r="F36" s="31" t="s">
        <v>11</v>
      </c>
    </row>
    <row r="37" spans="1:6" ht="21" customHeight="1">
      <c r="A37" s="34"/>
      <c r="B37" s="34"/>
      <c r="C37" s="34"/>
      <c r="D37" s="34"/>
      <c r="E37" s="35"/>
      <c r="F37" s="34"/>
    </row>
  </sheetData>
  <mergeCells count="1">
    <mergeCell ref="A3:F3"/>
  </mergeCells>
  <printOptions horizontalCentered="1" verticalCentered="1"/>
  <pageMargins left="0" right="0" top="0" bottom="0" header="0" footer="0"/>
  <pageSetup paperSize="11" scale="5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C8" sqref="C8"/>
    </sheetView>
  </sheetViews>
  <sheetFormatPr defaultRowHeight="12.75"/>
  <cols>
    <col min="1" max="1" width="4.7109375" style="18" customWidth="1"/>
    <col min="2" max="2" width="22.7109375" style="18" customWidth="1"/>
    <col min="3" max="3" width="34.7109375" style="18" customWidth="1"/>
    <col min="4" max="5" width="4.7109375" style="18" customWidth="1"/>
    <col min="6" max="6" width="24.28515625" style="18" customWidth="1"/>
    <col min="7" max="7" width="16.85546875" style="18" customWidth="1"/>
    <col min="8" max="8" width="9" style="18" customWidth="1"/>
    <col min="9" max="9" width="8.28515625" style="18" hidden="1" customWidth="1"/>
    <col min="10" max="10" width="9.140625" style="18" hidden="1" customWidth="1"/>
    <col min="11" max="11" width="0.140625" style="18" hidden="1" customWidth="1"/>
    <col min="12" max="16384" width="9.140625" style="18"/>
  </cols>
  <sheetData>
    <row r="1" spans="1:6" ht="93" customHeight="1"/>
    <row r="2" spans="1:6" ht="72.75" customHeight="1">
      <c r="A2" s="45" t="s">
        <v>52</v>
      </c>
      <c r="B2" s="45"/>
      <c r="C2" s="45"/>
      <c r="D2" s="45"/>
      <c r="E2" s="45"/>
    </row>
    <row r="3" spans="1:6" s="22" customFormat="1" ht="39.950000000000003" customHeight="1">
      <c r="A3" s="20" t="s">
        <v>84</v>
      </c>
      <c r="B3" s="20"/>
      <c r="C3" s="20"/>
      <c r="D3" s="20"/>
      <c r="E3" s="20"/>
      <c r="F3" s="46"/>
    </row>
    <row r="4" spans="1:6" s="26" customFormat="1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</row>
    <row r="5" spans="1:6" s="32" customFormat="1" ht="18" customHeight="1">
      <c r="A5" s="27" t="s">
        <v>12</v>
      </c>
      <c r="B5" s="28" t="s">
        <v>85</v>
      </c>
      <c r="C5" s="30" t="s">
        <v>86</v>
      </c>
      <c r="D5" s="27">
        <v>18</v>
      </c>
      <c r="E5" s="31" t="s">
        <v>6</v>
      </c>
    </row>
    <row r="6" spans="1:6" s="32" customFormat="1" ht="18" customHeight="1">
      <c r="A6" s="27" t="s">
        <v>87</v>
      </c>
      <c r="B6" s="28" t="s">
        <v>88</v>
      </c>
      <c r="C6" s="30" t="s">
        <v>89</v>
      </c>
      <c r="D6" s="27">
        <v>7</v>
      </c>
      <c r="E6" s="31" t="s">
        <v>7</v>
      </c>
    </row>
    <row r="7" spans="1:6" s="32" customFormat="1" ht="18" customHeight="1">
      <c r="A7" s="27" t="s">
        <v>12</v>
      </c>
      <c r="B7" s="28" t="s">
        <v>90</v>
      </c>
      <c r="C7" s="30" t="s">
        <v>91</v>
      </c>
      <c r="D7" s="27">
        <v>17</v>
      </c>
      <c r="E7" s="31" t="s">
        <v>8</v>
      </c>
    </row>
    <row r="8" spans="1:6" s="32" customFormat="1" ht="18" customHeight="1">
      <c r="A8" s="27" t="s">
        <v>19</v>
      </c>
      <c r="B8" s="28" t="s">
        <v>92</v>
      </c>
      <c r="C8" s="30" t="s">
        <v>93</v>
      </c>
      <c r="D8" s="27">
        <v>28</v>
      </c>
      <c r="E8" s="31" t="s">
        <v>8</v>
      </c>
    </row>
    <row r="9" spans="1:6" s="32" customFormat="1" ht="18" customHeight="1">
      <c r="A9" s="27" t="str">
        <f t="shared" ref="A5:A36" si="0">IF(ISNA(VLOOKUP(D9,IscrizioniIndC,2,FALSE)),"",VLOOKUP(D9,IscrizioniIndC,2,FALSE))</f>
        <v/>
      </c>
      <c r="B9" s="28" t="str">
        <f t="shared" ref="B5:B36" si="1">IF(ISNA(VLOOKUP(D9,IscrizioniIndC,3,FALSE)),"",VLOOKUP(D9,IscrizioniIndC,3,FALSE))</f>
        <v/>
      </c>
      <c r="C9" s="30" t="str">
        <f t="shared" ref="C5:C36" si="2">IF(ISNA(VLOOKUP(D9,IscrizioniIndC,4,FALSE)),"",VLOOKUP(D9,IscrizioniIndC,4,FALSE))</f>
        <v/>
      </c>
      <c r="D9" s="27"/>
      <c r="E9" s="31" t="s">
        <v>9</v>
      </c>
    </row>
    <row r="10" spans="1:6" s="32" customFormat="1" ht="18" customHeight="1">
      <c r="A10" s="27"/>
      <c r="B10" s="28"/>
      <c r="C10" s="30"/>
      <c r="D10" s="27"/>
      <c r="E10" s="31" t="s">
        <v>9</v>
      </c>
    </row>
    <row r="11" spans="1:6" s="32" customFormat="1" ht="18" customHeight="1">
      <c r="A11" s="27"/>
      <c r="B11" s="33"/>
      <c r="C11" s="30"/>
      <c r="D11" s="27"/>
      <c r="E11" s="31" t="s">
        <v>9</v>
      </c>
    </row>
    <row r="12" spans="1:6" s="32" customFormat="1" ht="18" customHeight="1">
      <c r="A12" s="27"/>
      <c r="B12" s="33"/>
      <c r="C12" s="30"/>
      <c r="D12" s="27"/>
      <c r="E12" s="31" t="s">
        <v>9</v>
      </c>
    </row>
    <row r="13" spans="1:6" s="32" customFormat="1" ht="18" customHeight="1">
      <c r="A13" s="27"/>
      <c r="B13" s="28"/>
      <c r="C13" s="30"/>
      <c r="D13" s="27"/>
      <c r="E13" s="31" t="s">
        <v>10</v>
      </c>
    </row>
    <row r="14" spans="1:6" s="32" customFormat="1" ht="18" customHeight="1">
      <c r="A14" s="27"/>
      <c r="B14" s="28"/>
      <c r="C14" s="30"/>
      <c r="D14" s="27"/>
      <c r="E14" s="31" t="s">
        <v>10</v>
      </c>
    </row>
    <row r="15" spans="1:6" s="32" customFormat="1" ht="18" customHeight="1">
      <c r="A15" s="27"/>
      <c r="B15" s="28"/>
      <c r="C15" s="30"/>
      <c r="D15" s="27"/>
      <c r="E15" s="31" t="s">
        <v>10</v>
      </c>
    </row>
    <row r="16" spans="1:6" s="32" customFormat="1" ht="18" customHeight="1">
      <c r="A16" s="27"/>
      <c r="B16" s="28"/>
      <c r="C16" s="30"/>
      <c r="D16" s="27"/>
      <c r="E16" s="31" t="s">
        <v>10</v>
      </c>
    </row>
    <row r="17" spans="1:5" s="32" customFormat="1" ht="18" customHeight="1">
      <c r="A17" s="27"/>
      <c r="B17" s="28"/>
      <c r="C17" s="30"/>
      <c r="D17" s="27"/>
      <c r="E17" s="31" t="s">
        <v>10</v>
      </c>
    </row>
    <row r="18" spans="1:5" s="32" customFormat="1" ht="18" customHeight="1">
      <c r="A18" s="27" t="str">
        <f t="shared" si="0"/>
        <v/>
      </c>
      <c r="B18" s="28" t="str">
        <f t="shared" si="1"/>
        <v/>
      </c>
      <c r="C18" s="30" t="str">
        <f t="shared" si="2"/>
        <v/>
      </c>
      <c r="D18" s="27"/>
      <c r="E18" s="31" t="s">
        <v>10</v>
      </c>
    </row>
    <row r="19" spans="1:5" s="32" customFormat="1" ht="18" customHeight="1">
      <c r="A19" s="27" t="str">
        <f t="shared" si="0"/>
        <v/>
      </c>
      <c r="B19" s="28" t="str">
        <f t="shared" si="1"/>
        <v/>
      </c>
      <c r="C19" s="30" t="str">
        <f t="shared" si="2"/>
        <v/>
      </c>
      <c r="D19" s="27"/>
      <c r="E19" s="31" t="s">
        <v>10</v>
      </c>
    </row>
    <row r="20" spans="1:5" s="32" customFormat="1" ht="18" customHeight="1">
      <c r="A20" s="27" t="str">
        <f t="shared" si="0"/>
        <v/>
      </c>
      <c r="B20" s="28" t="str">
        <f t="shared" si="1"/>
        <v/>
      </c>
      <c r="C20" s="30" t="str">
        <f t="shared" si="2"/>
        <v/>
      </c>
      <c r="D20" s="27"/>
      <c r="E20" s="31" t="s">
        <v>10</v>
      </c>
    </row>
    <row r="21" spans="1:5" s="32" customFormat="1" ht="18" customHeight="1">
      <c r="A21" s="27" t="str">
        <f t="shared" si="0"/>
        <v/>
      </c>
      <c r="B21" s="28" t="str">
        <f t="shared" si="1"/>
        <v/>
      </c>
      <c r="C21" s="30" t="str">
        <f t="shared" si="2"/>
        <v/>
      </c>
      <c r="D21" s="27"/>
      <c r="E21" s="31" t="s">
        <v>11</v>
      </c>
    </row>
    <row r="22" spans="1:5" s="32" customFormat="1" ht="18" customHeight="1">
      <c r="A22" s="27" t="str">
        <f t="shared" si="0"/>
        <v/>
      </c>
      <c r="B22" s="28" t="str">
        <f t="shared" si="1"/>
        <v/>
      </c>
      <c r="C22" s="30" t="str">
        <f t="shared" si="2"/>
        <v/>
      </c>
      <c r="D22" s="27"/>
      <c r="E22" s="31" t="s">
        <v>11</v>
      </c>
    </row>
    <row r="23" spans="1:5" s="32" customFormat="1" ht="18" customHeight="1">
      <c r="A23" s="27" t="str">
        <f t="shared" si="0"/>
        <v/>
      </c>
      <c r="B23" s="28" t="str">
        <f t="shared" si="1"/>
        <v/>
      </c>
      <c r="C23" s="30" t="str">
        <f t="shared" si="2"/>
        <v/>
      </c>
      <c r="D23" s="27"/>
      <c r="E23" s="31" t="s">
        <v>11</v>
      </c>
    </row>
    <row r="24" spans="1:5" s="32" customFormat="1" ht="18" customHeight="1">
      <c r="A24" s="27" t="str">
        <f t="shared" si="0"/>
        <v/>
      </c>
      <c r="B24" s="28" t="str">
        <f t="shared" si="1"/>
        <v/>
      </c>
      <c r="C24" s="30" t="str">
        <f t="shared" si="2"/>
        <v/>
      </c>
      <c r="D24" s="27"/>
      <c r="E24" s="31" t="s">
        <v>11</v>
      </c>
    </row>
    <row r="25" spans="1:5" s="32" customFormat="1" ht="18" customHeight="1">
      <c r="A25" s="27" t="str">
        <f t="shared" si="0"/>
        <v/>
      </c>
      <c r="B25" s="28" t="str">
        <f t="shared" si="1"/>
        <v/>
      </c>
      <c r="C25" s="30" t="str">
        <f t="shared" si="2"/>
        <v/>
      </c>
      <c r="D25" s="27"/>
      <c r="E25" s="31" t="s">
        <v>11</v>
      </c>
    </row>
    <row r="26" spans="1:5" s="32" customFormat="1" ht="18" customHeight="1">
      <c r="A26" s="27" t="str">
        <f t="shared" si="0"/>
        <v/>
      </c>
      <c r="B26" s="28" t="str">
        <f t="shared" si="1"/>
        <v/>
      </c>
      <c r="C26" s="30" t="str">
        <f t="shared" si="2"/>
        <v/>
      </c>
      <c r="D26" s="27"/>
      <c r="E26" s="31" t="s">
        <v>11</v>
      </c>
    </row>
    <row r="27" spans="1:5" s="32" customFormat="1" ht="18" customHeight="1">
      <c r="A27" s="27" t="str">
        <f t="shared" si="0"/>
        <v/>
      </c>
      <c r="B27" s="28" t="str">
        <f t="shared" si="1"/>
        <v/>
      </c>
      <c r="C27" s="30" t="str">
        <f t="shared" si="2"/>
        <v/>
      </c>
      <c r="D27" s="27"/>
      <c r="E27" s="31" t="s">
        <v>11</v>
      </c>
    </row>
    <row r="28" spans="1:5" s="32" customFormat="1" ht="18" customHeight="1">
      <c r="A28" s="27" t="str">
        <f t="shared" si="0"/>
        <v/>
      </c>
      <c r="B28" s="28" t="str">
        <f t="shared" si="1"/>
        <v/>
      </c>
      <c r="C28" s="30" t="str">
        <f t="shared" si="2"/>
        <v/>
      </c>
      <c r="D28" s="27"/>
      <c r="E28" s="31" t="s">
        <v>11</v>
      </c>
    </row>
    <row r="29" spans="1:5" s="32" customFormat="1" ht="18" customHeight="1">
      <c r="A29" s="27" t="str">
        <f t="shared" si="0"/>
        <v/>
      </c>
      <c r="B29" s="28" t="str">
        <f t="shared" si="1"/>
        <v/>
      </c>
      <c r="C29" s="30" t="str">
        <f t="shared" si="2"/>
        <v/>
      </c>
      <c r="D29" s="27"/>
      <c r="E29" s="31" t="s">
        <v>11</v>
      </c>
    </row>
    <row r="30" spans="1:5" s="32" customFormat="1" ht="18" customHeight="1">
      <c r="A30" s="27" t="str">
        <f t="shared" si="0"/>
        <v/>
      </c>
      <c r="B30" s="28" t="str">
        <f t="shared" si="1"/>
        <v/>
      </c>
      <c r="C30" s="30" t="str">
        <f t="shared" si="2"/>
        <v/>
      </c>
      <c r="D30" s="27"/>
      <c r="E30" s="31" t="s">
        <v>11</v>
      </c>
    </row>
    <row r="31" spans="1:5" s="32" customFormat="1" ht="18" customHeight="1">
      <c r="A31" s="27" t="str">
        <f t="shared" si="0"/>
        <v/>
      </c>
      <c r="B31" s="28" t="str">
        <f t="shared" si="1"/>
        <v/>
      </c>
      <c r="C31" s="30" t="str">
        <f t="shared" si="2"/>
        <v/>
      </c>
      <c r="D31" s="27"/>
      <c r="E31" s="31" t="s">
        <v>11</v>
      </c>
    </row>
    <row r="32" spans="1:5" s="32" customFormat="1" ht="18" customHeight="1">
      <c r="A32" s="27" t="str">
        <f t="shared" si="0"/>
        <v/>
      </c>
      <c r="B32" s="28" t="str">
        <f t="shared" si="1"/>
        <v/>
      </c>
      <c r="C32" s="30" t="str">
        <f t="shared" si="2"/>
        <v/>
      </c>
      <c r="D32" s="27"/>
      <c r="E32" s="31" t="s">
        <v>11</v>
      </c>
    </row>
    <row r="33" spans="1:5" s="32" customFormat="1" ht="18" customHeight="1">
      <c r="A33" s="27" t="str">
        <f t="shared" si="0"/>
        <v/>
      </c>
      <c r="B33" s="28" t="str">
        <f t="shared" si="1"/>
        <v/>
      </c>
      <c r="C33" s="30" t="str">
        <f t="shared" si="2"/>
        <v/>
      </c>
      <c r="D33" s="27"/>
      <c r="E33" s="31" t="s">
        <v>11</v>
      </c>
    </row>
    <row r="34" spans="1:5" s="32" customFormat="1" ht="18" customHeight="1">
      <c r="A34" s="27" t="str">
        <f t="shared" si="0"/>
        <v/>
      </c>
      <c r="B34" s="28" t="str">
        <f t="shared" si="1"/>
        <v/>
      </c>
      <c r="C34" s="30" t="str">
        <f t="shared" si="2"/>
        <v/>
      </c>
      <c r="D34" s="27"/>
      <c r="E34" s="31" t="s">
        <v>11</v>
      </c>
    </row>
    <row r="35" spans="1:5" s="32" customFormat="1" ht="18" customHeight="1">
      <c r="A35" s="27" t="str">
        <f t="shared" si="0"/>
        <v/>
      </c>
      <c r="B35" s="28" t="str">
        <f t="shared" si="1"/>
        <v/>
      </c>
      <c r="C35" s="30" t="str">
        <f t="shared" si="2"/>
        <v/>
      </c>
      <c r="D35" s="27"/>
      <c r="E35" s="31" t="s">
        <v>11</v>
      </c>
    </row>
    <row r="36" spans="1:5" s="32" customFormat="1" ht="18" customHeight="1">
      <c r="A36" s="27" t="str">
        <f t="shared" si="0"/>
        <v/>
      </c>
      <c r="B36" s="28" t="str">
        <f t="shared" si="1"/>
        <v/>
      </c>
      <c r="C36" s="30" t="str">
        <f t="shared" si="2"/>
        <v/>
      </c>
      <c r="D36" s="27"/>
      <c r="E36" s="31" t="s">
        <v>11</v>
      </c>
    </row>
    <row r="37" spans="1:5">
      <c r="A37" s="34"/>
      <c r="B37" s="34"/>
      <c r="C37" s="34"/>
      <c r="D37" s="34"/>
      <c r="E37" s="34"/>
    </row>
  </sheetData>
  <mergeCells count="2">
    <mergeCell ref="A2:E2"/>
    <mergeCell ref="A3:E3"/>
  </mergeCells>
  <printOptions horizontalCentered="1" verticalCentered="1"/>
  <pageMargins left="0" right="0" top="0" bottom="0" header="0" footer="0"/>
  <pageSetup paperSize="1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F90"/>
  <sheetViews>
    <sheetView workbookViewId="0">
      <selection activeCell="A5" sqref="A5:E8"/>
    </sheetView>
  </sheetViews>
  <sheetFormatPr defaultRowHeight="12.75"/>
  <cols>
    <col min="1" max="1" width="4.7109375" style="18" customWidth="1"/>
    <col min="2" max="2" width="22.7109375" style="18" customWidth="1"/>
    <col min="3" max="4" width="33.7109375" style="18" customWidth="1"/>
    <col min="5" max="6" width="4.7109375" style="36" customWidth="1"/>
    <col min="7" max="11" width="3.7109375" style="18" customWidth="1"/>
    <col min="12" max="16384" width="9.140625" style="18"/>
  </cols>
  <sheetData>
    <row r="1" spans="1:6" ht="72.75" customHeight="1">
      <c r="E1" s="18"/>
      <c r="F1" s="19"/>
    </row>
    <row r="2" spans="1:6" ht="72.75" customHeight="1">
      <c r="E2" s="18"/>
      <c r="F2" s="19"/>
    </row>
    <row r="3" spans="1:6" s="22" customFormat="1" ht="39.950000000000003" customHeight="1">
      <c r="A3" s="20" t="s">
        <v>39</v>
      </c>
      <c r="B3" s="21"/>
      <c r="C3" s="21"/>
      <c r="D3" s="21"/>
      <c r="E3" s="21"/>
      <c r="F3" s="21"/>
    </row>
    <row r="4" spans="1:6" s="26" customFormat="1">
      <c r="A4" s="23" t="s">
        <v>1</v>
      </c>
      <c r="B4" s="23" t="s">
        <v>2</v>
      </c>
      <c r="C4" s="23" t="s">
        <v>3</v>
      </c>
      <c r="D4" s="23" t="s">
        <v>3</v>
      </c>
      <c r="E4" s="25" t="s">
        <v>4</v>
      </c>
      <c r="F4" s="25" t="s">
        <v>5</v>
      </c>
    </row>
    <row r="5" spans="1:6" s="32" customFormat="1" ht="18" customHeight="1">
      <c r="A5" s="27" t="s">
        <v>12</v>
      </c>
      <c r="B5" s="28" t="s">
        <v>40</v>
      </c>
      <c r="C5" s="30" t="s">
        <v>41</v>
      </c>
      <c r="D5" s="30" t="s">
        <v>42</v>
      </c>
      <c r="E5" s="27">
        <v>31</v>
      </c>
      <c r="F5" s="31" t="s">
        <v>6</v>
      </c>
    </row>
    <row r="6" spans="1:6" s="32" customFormat="1" ht="18" customHeight="1">
      <c r="A6" s="27" t="s">
        <v>12</v>
      </c>
      <c r="B6" s="28" t="s">
        <v>43</v>
      </c>
      <c r="C6" s="30" t="s">
        <v>44</v>
      </c>
      <c r="D6" s="30" t="s">
        <v>45</v>
      </c>
      <c r="E6" s="27">
        <v>38</v>
      </c>
      <c r="F6" s="31" t="s">
        <v>7</v>
      </c>
    </row>
    <row r="7" spans="1:6" s="32" customFormat="1" ht="18" customHeight="1">
      <c r="A7" s="27" t="s">
        <v>12</v>
      </c>
      <c r="B7" s="28" t="s">
        <v>33</v>
      </c>
      <c r="C7" s="30" t="s">
        <v>46</v>
      </c>
      <c r="D7" s="30" t="s">
        <v>47</v>
      </c>
      <c r="E7" s="27">
        <v>37</v>
      </c>
      <c r="F7" s="31" t="s">
        <v>8</v>
      </c>
    </row>
    <row r="8" spans="1:6" s="32" customFormat="1" ht="18" customHeight="1">
      <c r="A8" s="27" t="s">
        <v>48</v>
      </c>
      <c r="B8" s="28" t="s">
        <v>49</v>
      </c>
      <c r="C8" s="30" t="s">
        <v>50</v>
      </c>
      <c r="D8" s="30" t="s">
        <v>51</v>
      </c>
      <c r="E8" s="27">
        <v>16</v>
      </c>
      <c r="F8" s="31" t="s">
        <v>8</v>
      </c>
    </row>
    <row r="9" spans="1:6" s="32" customFormat="1" ht="18" customHeight="1">
      <c r="A9" s="27" t="str">
        <f t="shared" ref="A5:A36" si="0">IF(ISNA(VLOOKUP(E9,IscrittiCoppieC,2,FALSE)),"",VLOOKUP(E9,IscrittiCoppieC,2,FALSE))</f>
        <v/>
      </c>
      <c r="B9" s="28" t="str">
        <f t="shared" ref="B5:B36" si="1">IF(ISNA(VLOOKUP(E9,IscrittiCoppieC,3,FALSE)),"",VLOOKUP(E9,IscrittiCoppieC,3,FALSE))</f>
        <v/>
      </c>
      <c r="C9" s="30" t="str">
        <f t="shared" ref="C5:C36" si="2">IF(ISNA(VLOOKUP(E9,IscrittiCoppieC,4,FALSE)),"",VLOOKUP(E9,IscrittiCoppieC,4,FALSE))</f>
        <v/>
      </c>
      <c r="D9" s="30" t="str">
        <f t="shared" ref="D5:D36" si="3">IF(ISNA(VLOOKUP(E9,IscrittiCoppieC,5,FALSE)),"",VLOOKUP(E9,IscrittiCoppieC,5,FALSE))</f>
        <v/>
      </c>
      <c r="E9" s="27"/>
      <c r="F9" s="31" t="s">
        <v>9</v>
      </c>
    </row>
    <row r="10" spans="1:6" s="32" customFormat="1" ht="18" customHeight="1">
      <c r="A10" s="27" t="str">
        <f t="shared" si="0"/>
        <v/>
      </c>
      <c r="B10" s="28" t="str">
        <f t="shared" si="1"/>
        <v/>
      </c>
      <c r="C10" s="30" t="str">
        <f t="shared" si="2"/>
        <v/>
      </c>
      <c r="D10" s="30" t="str">
        <f t="shared" si="3"/>
        <v/>
      </c>
      <c r="E10" s="27"/>
      <c r="F10" s="31" t="s">
        <v>9</v>
      </c>
    </row>
    <row r="11" spans="1:6" s="32" customFormat="1" ht="18" customHeight="1">
      <c r="A11" s="27" t="str">
        <f t="shared" si="0"/>
        <v/>
      </c>
      <c r="B11" s="28" t="str">
        <f t="shared" si="1"/>
        <v/>
      </c>
      <c r="C11" s="30" t="str">
        <f t="shared" si="2"/>
        <v/>
      </c>
      <c r="D11" s="30" t="str">
        <f t="shared" si="3"/>
        <v/>
      </c>
      <c r="E11" s="27"/>
      <c r="F11" s="31" t="s">
        <v>9</v>
      </c>
    </row>
    <row r="12" spans="1:6" s="32" customFormat="1" ht="18" customHeight="1">
      <c r="A12" s="27" t="str">
        <f t="shared" si="0"/>
        <v/>
      </c>
      <c r="B12" s="28" t="str">
        <f t="shared" si="1"/>
        <v/>
      </c>
      <c r="C12" s="30" t="str">
        <f t="shared" si="2"/>
        <v/>
      </c>
      <c r="D12" s="30" t="str">
        <f t="shared" si="3"/>
        <v/>
      </c>
      <c r="E12" s="27"/>
      <c r="F12" s="31" t="s">
        <v>9</v>
      </c>
    </row>
    <row r="13" spans="1:6" s="32" customFormat="1" ht="18" customHeight="1">
      <c r="A13" s="27" t="str">
        <f t="shared" si="0"/>
        <v/>
      </c>
      <c r="B13" s="28" t="str">
        <f t="shared" si="1"/>
        <v/>
      </c>
      <c r="C13" s="30" t="str">
        <f t="shared" si="2"/>
        <v/>
      </c>
      <c r="D13" s="30" t="str">
        <f t="shared" si="3"/>
        <v/>
      </c>
      <c r="E13" s="27"/>
      <c r="F13" s="31" t="s">
        <v>10</v>
      </c>
    </row>
    <row r="14" spans="1:6" s="32" customFormat="1" ht="18" customHeight="1">
      <c r="A14" s="27" t="str">
        <f t="shared" si="0"/>
        <v/>
      </c>
      <c r="B14" s="28" t="str">
        <f t="shared" si="1"/>
        <v/>
      </c>
      <c r="C14" s="30" t="str">
        <f t="shared" si="2"/>
        <v/>
      </c>
      <c r="D14" s="30" t="str">
        <f t="shared" si="3"/>
        <v/>
      </c>
      <c r="E14" s="27"/>
      <c r="F14" s="31" t="s">
        <v>10</v>
      </c>
    </row>
    <row r="15" spans="1:6" s="32" customFormat="1" ht="18" customHeight="1">
      <c r="A15" s="27" t="str">
        <f t="shared" si="0"/>
        <v/>
      </c>
      <c r="B15" s="28" t="str">
        <f t="shared" si="1"/>
        <v/>
      </c>
      <c r="C15" s="30" t="str">
        <f t="shared" si="2"/>
        <v/>
      </c>
      <c r="D15" s="30" t="str">
        <f t="shared" si="3"/>
        <v/>
      </c>
      <c r="E15" s="27"/>
      <c r="F15" s="31" t="s">
        <v>10</v>
      </c>
    </row>
    <row r="16" spans="1:6" s="32" customFormat="1" ht="18" customHeight="1">
      <c r="A16" s="27" t="str">
        <f t="shared" si="0"/>
        <v/>
      </c>
      <c r="B16" s="28" t="str">
        <f t="shared" si="1"/>
        <v/>
      </c>
      <c r="C16" s="30" t="str">
        <f t="shared" si="2"/>
        <v/>
      </c>
      <c r="D16" s="30" t="str">
        <f t="shared" si="3"/>
        <v/>
      </c>
      <c r="E16" s="27"/>
      <c r="F16" s="31" t="s">
        <v>10</v>
      </c>
    </row>
    <row r="17" spans="1:6" s="32" customFormat="1" ht="18" customHeight="1">
      <c r="A17" s="27" t="str">
        <f t="shared" si="0"/>
        <v/>
      </c>
      <c r="B17" s="28" t="str">
        <f t="shared" si="1"/>
        <v/>
      </c>
      <c r="C17" s="30" t="str">
        <f t="shared" si="2"/>
        <v/>
      </c>
      <c r="D17" s="30" t="str">
        <f t="shared" si="3"/>
        <v/>
      </c>
      <c r="E17" s="27"/>
      <c r="F17" s="31" t="s">
        <v>10</v>
      </c>
    </row>
    <row r="18" spans="1:6" s="32" customFormat="1" ht="18" customHeight="1">
      <c r="A18" s="27" t="str">
        <f t="shared" si="0"/>
        <v/>
      </c>
      <c r="B18" s="28" t="str">
        <f t="shared" si="1"/>
        <v/>
      </c>
      <c r="C18" s="30" t="str">
        <f t="shared" si="2"/>
        <v/>
      </c>
      <c r="D18" s="30" t="str">
        <f t="shared" si="3"/>
        <v/>
      </c>
      <c r="E18" s="27"/>
      <c r="F18" s="31" t="s">
        <v>10</v>
      </c>
    </row>
    <row r="19" spans="1:6" s="32" customFormat="1" ht="18" customHeight="1">
      <c r="A19" s="27" t="str">
        <f t="shared" si="0"/>
        <v/>
      </c>
      <c r="B19" s="28" t="str">
        <f t="shared" si="1"/>
        <v/>
      </c>
      <c r="C19" s="30" t="str">
        <f t="shared" si="2"/>
        <v/>
      </c>
      <c r="D19" s="30" t="str">
        <f t="shared" si="3"/>
        <v/>
      </c>
      <c r="E19" s="27"/>
      <c r="F19" s="31" t="s">
        <v>10</v>
      </c>
    </row>
    <row r="20" spans="1:6" s="32" customFormat="1" ht="18" customHeight="1">
      <c r="A20" s="27" t="str">
        <f t="shared" si="0"/>
        <v/>
      </c>
      <c r="B20" s="28" t="str">
        <f t="shared" si="1"/>
        <v/>
      </c>
      <c r="C20" s="30" t="str">
        <f t="shared" si="2"/>
        <v/>
      </c>
      <c r="D20" s="30" t="str">
        <f t="shared" si="3"/>
        <v/>
      </c>
      <c r="E20" s="27"/>
      <c r="F20" s="31" t="s">
        <v>10</v>
      </c>
    </row>
    <row r="21" spans="1:6" s="32" customFormat="1" ht="18" customHeight="1">
      <c r="A21" s="27" t="str">
        <f t="shared" si="0"/>
        <v/>
      </c>
      <c r="B21" s="28" t="str">
        <f t="shared" si="1"/>
        <v/>
      </c>
      <c r="C21" s="30" t="str">
        <f t="shared" si="2"/>
        <v/>
      </c>
      <c r="D21" s="30" t="str">
        <f t="shared" si="3"/>
        <v/>
      </c>
      <c r="E21" s="27"/>
      <c r="F21" s="31" t="s">
        <v>11</v>
      </c>
    </row>
    <row r="22" spans="1:6" s="32" customFormat="1" ht="18" customHeight="1">
      <c r="A22" s="27" t="str">
        <f t="shared" si="0"/>
        <v/>
      </c>
      <c r="B22" s="28" t="str">
        <f t="shared" si="1"/>
        <v/>
      </c>
      <c r="C22" s="30" t="str">
        <f t="shared" si="2"/>
        <v/>
      </c>
      <c r="D22" s="30" t="str">
        <f t="shared" si="3"/>
        <v/>
      </c>
      <c r="E22" s="27"/>
      <c r="F22" s="31" t="s">
        <v>11</v>
      </c>
    </row>
    <row r="23" spans="1:6" s="32" customFormat="1" ht="18" customHeight="1">
      <c r="A23" s="27" t="str">
        <f t="shared" si="0"/>
        <v/>
      </c>
      <c r="B23" s="28" t="str">
        <f t="shared" si="1"/>
        <v/>
      </c>
      <c r="C23" s="30" t="str">
        <f t="shared" si="2"/>
        <v/>
      </c>
      <c r="D23" s="30" t="str">
        <f t="shared" si="3"/>
        <v/>
      </c>
      <c r="E23" s="27"/>
      <c r="F23" s="31" t="s">
        <v>11</v>
      </c>
    </row>
    <row r="24" spans="1:6" s="32" customFormat="1" ht="18" customHeight="1">
      <c r="A24" s="27" t="str">
        <f t="shared" si="0"/>
        <v/>
      </c>
      <c r="B24" s="28" t="str">
        <f t="shared" si="1"/>
        <v/>
      </c>
      <c r="C24" s="30" t="str">
        <f t="shared" si="2"/>
        <v/>
      </c>
      <c r="D24" s="30" t="str">
        <f t="shared" si="3"/>
        <v/>
      </c>
      <c r="E24" s="27"/>
      <c r="F24" s="31" t="s">
        <v>11</v>
      </c>
    </row>
    <row r="25" spans="1:6" s="32" customFormat="1" ht="18" customHeight="1">
      <c r="A25" s="27" t="str">
        <f t="shared" si="0"/>
        <v/>
      </c>
      <c r="B25" s="28" t="str">
        <f t="shared" si="1"/>
        <v/>
      </c>
      <c r="C25" s="30" t="str">
        <f t="shared" si="2"/>
        <v/>
      </c>
      <c r="D25" s="30" t="str">
        <f t="shared" si="3"/>
        <v/>
      </c>
      <c r="E25" s="27"/>
      <c r="F25" s="31" t="s">
        <v>11</v>
      </c>
    </row>
    <row r="26" spans="1:6" s="32" customFormat="1" ht="18" customHeight="1">
      <c r="A26" s="27" t="str">
        <f t="shared" si="0"/>
        <v/>
      </c>
      <c r="B26" s="28" t="str">
        <f t="shared" si="1"/>
        <v/>
      </c>
      <c r="C26" s="30" t="str">
        <f t="shared" si="2"/>
        <v/>
      </c>
      <c r="D26" s="30" t="str">
        <f t="shared" si="3"/>
        <v/>
      </c>
      <c r="E26" s="27"/>
      <c r="F26" s="31" t="s">
        <v>11</v>
      </c>
    </row>
    <row r="27" spans="1:6" s="32" customFormat="1" ht="18" customHeight="1">
      <c r="A27" s="27" t="str">
        <f t="shared" si="0"/>
        <v/>
      </c>
      <c r="B27" s="28" t="str">
        <f t="shared" si="1"/>
        <v/>
      </c>
      <c r="C27" s="30" t="str">
        <f t="shared" si="2"/>
        <v/>
      </c>
      <c r="D27" s="30" t="str">
        <f t="shared" si="3"/>
        <v/>
      </c>
      <c r="E27" s="27"/>
      <c r="F27" s="31" t="s">
        <v>11</v>
      </c>
    </row>
    <row r="28" spans="1:6" s="32" customFormat="1" ht="18" customHeight="1">
      <c r="A28" s="27" t="str">
        <f t="shared" si="0"/>
        <v/>
      </c>
      <c r="B28" s="28" t="str">
        <f t="shared" si="1"/>
        <v/>
      </c>
      <c r="C28" s="30" t="str">
        <f t="shared" si="2"/>
        <v/>
      </c>
      <c r="D28" s="30" t="str">
        <f t="shared" si="3"/>
        <v/>
      </c>
      <c r="E28" s="27"/>
      <c r="F28" s="31" t="s">
        <v>11</v>
      </c>
    </row>
    <row r="29" spans="1:6" s="32" customFormat="1" ht="18" customHeight="1">
      <c r="A29" s="27" t="str">
        <f t="shared" si="0"/>
        <v/>
      </c>
      <c r="B29" s="28" t="str">
        <f t="shared" si="1"/>
        <v/>
      </c>
      <c r="C29" s="30" t="str">
        <f t="shared" si="2"/>
        <v/>
      </c>
      <c r="D29" s="30" t="str">
        <f t="shared" si="3"/>
        <v/>
      </c>
      <c r="E29" s="27"/>
      <c r="F29" s="31" t="s">
        <v>11</v>
      </c>
    </row>
    <row r="30" spans="1:6" s="32" customFormat="1" ht="18" customHeight="1">
      <c r="A30" s="27" t="str">
        <f t="shared" si="0"/>
        <v/>
      </c>
      <c r="B30" s="28" t="str">
        <f t="shared" si="1"/>
        <v/>
      </c>
      <c r="C30" s="30" t="str">
        <f t="shared" si="2"/>
        <v/>
      </c>
      <c r="D30" s="30" t="str">
        <f t="shared" si="3"/>
        <v/>
      </c>
      <c r="E30" s="27"/>
      <c r="F30" s="31" t="s">
        <v>11</v>
      </c>
    </row>
    <row r="31" spans="1:6" s="32" customFormat="1" ht="18" customHeight="1">
      <c r="A31" s="27" t="str">
        <f t="shared" si="0"/>
        <v/>
      </c>
      <c r="B31" s="28" t="str">
        <f t="shared" si="1"/>
        <v/>
      </c>
      <c r="C31" s="30" t="str">
        <f t="shared" si="2"/>
        <v/>
      </c>
      <c r="D31" s="30" t="str">
        <f t="shared" si="3"/>
        <v/>
      </c>
      <c r="E31" s="27"/>
      <c r="F31" s="31" t="s">
        <v>11</v>
      </c>
    </row>
    <row r="32" spans="1:6" s="32" customFormat="1" ht="18" customHeight="1">
      <c r="A32" s="27" t="str">
        <f t="shared" si="0"/>
        <v/>
      </c>
      <c r="B32" s="28" t="str">
        <f t="shared" si="1"/>
        <v/>
      </c>
      <c r="C32" s="30" t="str">
        <f t="shared" si="2"/>
        <v/>
      </c>
      <c r="D32" s="30" t="str">
        <f t="shared" si="3"/>
        <v/>
      </c>
      <c r="E32" s="27"/>
      <c r="F32" s="31" t="s">
        <v>11</v>
      </c>
    </row>
    <row r="33" spans="1:6" s="32" customFormat="1" ht="18" customHeight="1">
      <c r="A33" s="27" t="str">
        <f t="shared" si="0"/>
        <v/>
      </c>
      <c r="B33" s="28" t="str">
        <f t="shared" si="1"/>
        <v/>
      </c>
      <c r="C33" s="30" t="str">
        <f t="shared" si="2"/>
        <v/>
      </c>
      <c r="D33" s="30" t="str">
        <f t="shared" si="3"/>
        <v/>
      </c>
      <c r="E33" s="27"/>
      <c r="F33" s="31" t="s">
        <v>11</v>
      </c>
    </row>
    <row r="34" spans="1:6" s="32" customFormat="1" ht="18" customHeight="1">
      <c r="A34" s="27" t="str">
        <f t="shared" si="0"/>
        <v/>
      </c>
      <c r="B34" s="28" t="str">
        <f t="shared" si="1"/>
        <v/>
      </c>
      <c r="C34" s="30" t="str">
        <f t="shared" si="2"/>
        <v/>
      </c>
      <c r="D34" s="30" t="str">
        <f t="shared" si="3"/>
        <v/>
      </c>
      <c r="E34" s="27"/>
      <c r="F34" s="31" t="s">
        <v>11</v>
      </c>
    </row>
    <row r="35" spans="1:6" s="32" customFormat="1" ht="18" customHeight="1">
      <c r="A35" s="27" t="str">
        <f t="shared" si="0"/>
        <v/>
      </c>
      <c r="B35" s="28" t="str">
        <f t="shared" si="1"/>
        <v/>
      </c>
      <c r="C35" s="30" t="str">
        <f t="shared" si="2"/>
        <v/>
      </c>
      <c r="D35" s="30" t="str">
        <f t="shared" si="3"/>
        <v/>
      </c>
      <c r="E35" s="27"/>
      <c r="F35" s="31" t="s">
        <v>11</v>
      </c>
    </row>
    <row r="36" spans="1:6" s="32" customFormat="1" ht="18" customHeight="1">
      <c r="A36" s="27" t="str">
        <f t="shared" si="0"/>
        <v/>
      </c>
      <c r="B36" s="28" t="str">
        <f t="shared" si="1"/>
        <v/>
      </c>
      <c r="C36" s="30" t="str">
        <f t="shared" si="2"/>
        <v/>
      </c>
      <c r="D36" s="30" t="str">
        <f t="shared" si="3"/>
        <v/>
      </c>
      <c r="E36" s="27"/>
      <c r="F36" s="31" t="s">
        <v>11</v>
      </c>
    </row>
    <row r="37" spans="1:6" s="40" customFormat="1" ht="18" customHeight="1">
      <c r="A37" s="37"/>
      <c r="B37" s="38"/>
      <c r="C37" s="38"/>
      <c r="D37" s="39"/>
      <c r="E37" s="37"/>
      <c r="F37" s="37"/>
    </row>
    <row r="38" spans="1:6" s="40" customFormat="1" ht="18" customHeight="1">
      <c r="A38" s="41"/>
      <c r="B38" s="42"/>
      <c r="C38" s="42"/>
      <c r="D38" s="43"/>
      <c r="E38" s="41"/>
      <c r="F38" s="41"/>
    </row>
    <row r="39" spans="1:6" s="40" customFormat="1" ht="18" customHeight="1">
      <c r="A39" s="41"/>
      <c r="B39" s="42"/>
      <c r="C39" s="42"/>
      <c r="D39" s="43"/>
      <c r="E39" s="41"/>
      <c r="F39" s="41"/>
    </row>
    <row r="40" spans="1:6" s="40" customFormat="1" ht="18" customHeight="1">
      <c r="A40" s="41"/>
      <c r="B40" s="42"/>
      <c r="C40" s="42"/>
      <c r="D40" s="43"/>
      <c r="E40" s="41"/>
      <c r="F40" s="41"/>
    </row>
    <row r="41" spans="1:6" s="40" customFormat="1" ht="18" customHeight="1">
      <c r="A41" s="41"/>
      <c r="B41" s="42"/>
      <c r="C41" s="42"/>
      <c r="D41" s="43"/>
      <c r="E41" s="41"/>
      <c r="F41" s="41"/>
    </row>
    <row r="42" spans="1:6" s="40" customFormat="1" ht="18" customHeight="1">
      <c r="A42" s="41"/>
      <c r="B42" s="42"/>
      <c r="C42" s="42"/>
      <c r="D42" s="43"/>
      <c r="E42" s="41"/>
      <c r="F42" s="41"/>
    </row>
    <row r="43" spans="1:6" s="40" customFormat="1" ht="18" customHeight="1">
      <c r="A43" s="41"/>
      <c r="B43" s="42"/>
      <c r="C43" s="42"/>
      <c r="D43" s="43"/>
      <c r="E43" s="41"/>
      <c r="F43" s="41"/>
    </row>
    <row r="44" spans="1:6" s="40" customFormat="1" ht="18" customHeight="1">
      <c r="A44" s="41"/>
      <c r="B44" s="42"/>
      <c r="C44" s="42"/>
      <c r="D44" s="43"/>
      <c r="E44" s="41"/>
      <c r="F44" s="41"/>
    </row>
    <row r="45" spans="1:6" s="40" customFormat="1" ht="18" customHeight="1">
      <c r="A45" s="41"/>
      <c r="B45" s="42"/>
      <c r="C45" s="42"/>
      <c r="D45" s="43"/>
      <c r="E45" s="41"/>
      <c r="F45" s="41"/>
    </row>
    <row r="46" spans="1:6" s="40" customFormat="1" ht="18" customHeight="1">
      <c r="A46" s="41"/>
      <c r="B46" s="42"/>
      <c r="C46" s="42"/>
      <c r="D46" s="43"/>
      <c r="E46" s="41"/>
      <c r="F46" s="41"/>
    </row>
    <row r="47" spans="1:6" s="40" customFormat="1" ht="18" customHeight="1">
      <c r="A47" s="41"/>
      <c r="B47" s="42"/>
      <c r="C47" s="42"/>
      <c r="D47" s="43"/>
      <c r="E47" s="41"/>
      <c r="F47" s="41"/>
    </row>
    <row r="48" spans="1:6" s="40" customFormat="1" ht="18" customHeight="1">
      <c r="A48" s="41"/>
      <c r="B48" s="42"/>
      <c r="C48" s="42"/>
      <c r="D48" s="43"/>
      <c r="E48" s="41"/>
      <c r="F48" s="41"/>
    </row>
    <row r="49" spans="1:6" s="40" customFormat="1" ht="18" customHeight="1">
      <c r="A49" s="41"/>
      <c r="B49" s="42"/>
      <c r="C49" s="42"/>
      <c r="D49" s="43"/>
      <c r="E49" s="41"/>
      <c r="F49" s="41"/>
    </row>
    <row r="50" spans="1:6" s="40" customFormat="1" ht="18" customHeight="1">
      <c r="A50" s="41"/>
      <c r="B50" s="42"/>
      <c r="C50" s="42"/>
      <c r="D50" s="43"/>
      <c r="E50" s="41"/>
      <c r="F50" s="41"/>
    </row>
    <row r="51" spans="1:6" s="40" customFormat="1">
      <c r="E51" s="44"/>
      <c r="F51" s="44"/>
    </row>
    <row r="52" spans="1:6" s="40" customFormat="1">
      <c r="E52" s="44"/>
      <c r="F52" s="44"/>
    </row>
    <row r="53" spans="1:6" s="40" customFormat="1">
      <c r="E53" s="44"/>
      <c r="F53" s="44"/>
    </row>
    <row r="54" spans="1:6" s="40" customFormat="1">
      <c r="E54" s="44"/>
      <c r="F54" s="44"/>
    </row>
    <row r="55" spans="1:6" s="40" customFormat="1">
      <c r="E55" s="44"/>
      <c r="F55" s="44"/>
    </row>
    <row r="56" spans="1:6" s="40" customFormat="1">
      <c r="E56" s="44"/>
      <c r="F56" s="44"/>
    </row>
    <row r="57" spans="1:6" s="40" customFormat="1">
      <c r="E57" s="44"/>
      <c r="F57" s="44"/>
    </row>
    <row r="58" spans="1:6" s="40" customFormat="1">
      <c r="E58" s="44"/>
      <c r="F58" s="44"/>
    </row>
    <row r="59" spans="1:6" s="40" customFormat="1">
      <c r="E59" s="44"/>
      <c r="F59" s="44"/>
    </row>
    <row r="60" spans="1:6" s="40" customFormat="1">
      <c r="E60" s="44"/>
      <c r="F60" s="44"/>
    </row>
    <row r="61" spans="1:6" s="40" customFormat="1">
      <c r="E61" s="44"/>
      <c r="F61" s="44"/>
    </row>
    <row r="62" spans="1:6" s="40" customFormat="1">
      <c r="E62" s="44"/>
      <c r="F62" s="44"/>
    </row>
    <row r="63" spans="1:6" s="40" customFormat="1">
      <c r="E63" s="44"/>
      <c r="F63" s="44"/>
    </row>
    <row r="64" spans="1:6" s="40" customFormat="1">
      <c r="E64" s="44"/>
      <c r="F64" s="44"/>
    </row>
    <row r="65" spans="5:6" s="40" customFormat="1">
      <c r="E65" s="44"/>
      <c r="F65" s="44"/>
    </row>
    <row r="66" spans="5:6" s="40" customFormat="1">
      <c r="E66" s="44"/>
      <c r="F66" s="44"/>
    </row>
    <row r="67" spans="5:6" s="40" customFormat="1">
      <c r="E67" s="44"/>
      <c r="F67" s="44"/>
    </row>
    <row r="68" spans="5:6" s="40" customFormat="1">
      <c r="E68" s="44"/>
      <c r="F68" s="44"/>
    </row>
    <row r="69" spans="5:6" s="40" customFormat="1">
      <c r="E69" s="44"/>
      <c r="F69" s="44"/>
    </row>
    <row r="70" spans="5:6" s="40" customFormat="1">
      <c r="E70" s="44"/>
      <c r="F70" s="44"/>
    </row>
    <row r="71" spans="5:6" s="40" customFormat="1">
      <c r="E71" s="44"/>
      <c r="F71" s="44"/>
    </row>
    <row r="72" spans="5:6" s="40" customFormat="1">
      <c r="E72" s="44"/>
      <c r="F72" s="44"/>
    </row>
    <row r="73" spans="5:6" s="40" customFormat="1">
      <c r="E73" s="44"/>
      <c r="F73" s="44"/>
    </row>
    <row r="74" spans="5:6" s="40" customFormat="1">
      <c r="E74" s="44"/>
      <c r="F74" s="44"/>
    </row>
    <row r="75" spans="5:6" s="40" customFormat="1">
      <c r="E75" s="44"/>
      <c r="F75" s="44"/>
    </row>
    <row r="76" spans="5:6" s="40" customFormat="1">
      <c r="E76" s="44"/>
      <c r="F76" s="44"/>
    </row>
    <row r="77" spans="5:6" s="40" customFormat="1">
      <c r="E77" s="44"/>
      <c r="F77" s="44"/>
    </row>
    <row r="78" spans="5:6" s="40" customFormat="1">
      <c r="E78" s="44"/>
      <c r="F78" s="44"/>
    </row>
    <row r="79" spans="5:6" s="40" customFormat="1">
      <c r="E79" s="44"/>
      <c r="F79" s="44"/>
    </row>
    <row r="80" spans="5:6" s="40" customFormat="1">
      <c r="E80" s="44"/>
      <c r="F80" s="44"/>
    </row>
    <row r="81" spans="5:6" s="40" customFormat="1">
      <c r="E81" s="44"/>
      <c r="F81" s="44"/>
    </row>
    <row r="82" spans="5:6" s="40" customFormat="1">
      <c r="E82" s="44"/>
      <c r="F82" s="44"/>
    </row>
    <row r="83" spans="5:6" s="40" customFormat="1">
      <c r="E83" s="44"/>
      <c r="F83" s="44"/>
    </row>
    <row r="84" spans="5:6" s="40" customFormat="1">
      <c r="E84" s="44"/>
      <c r="F84" s="44"/>
    </row>
    <row r="85" spans="5:6" s="40" customFormat="1">
      <c r="E85" s="44"/>
      <c r="F85" s="44"/>
    </row>
    <row r="86" spans="5:6" s="40" customFormat="1">
      <c r="E86" s="44"/>
      <c r="F86" s="44"/>
    </row>
    <row r="87" spans="5:6" s="40" customFormat="1">
      <c r="E87" s="44"/>
      <c r="F87" s="44"/>
    </row>
    <row r="88" spans="5:6" s="40" customFormat="1">
      <c r="E88" s="44"/>
      <c r="F88" s="44"/>
    </row>
    <row r="89" spans="5:6" s="40" customFormat="1">
      <c r="E89" s="44"/>
      <c r="F89" s="44"/>
    </row>
    <row r="90" spans="5:6" s="40" customFormat="1">
      <c r="E90" s="44"/>
      <c r="F90" s="44"/>
    </row>
  </sheetData>
  <mergeCells count="1">
    <mergeCell ref="A3:F3"/>
  </mergeCells>
  <printOptions horizontalCentered="1" verticalCentered="1"/>
  <pageMargins left="0" right="0" top="0" bottom="0" header="0" footer="0"/>
  <pageSetup paperSize="1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6" sqref="A6:D8"/>
    </sheetView>
  </sheetViews>
  <sheetFormatPr defaultRowHeight="12.75"/>
  <cols>
    <col min="1" max="1" width="4.7109375" style="18" customWidth="1"/>
    <col min="2" max="2" width="22.7109375" style="18" customWidth="1"/>
    <col min="3" max="3" width="34.7109375" style="18" customWidth="1"/>
    <col min="4" max="5" width="4.7109375" style="18" customWidth="1"/>
    <col min="6" max="6" width="24.28515625" style="18" customWidth="1"/>
    <col min="7" max="7" width="16.85546875" style="18" customWidth="1"/>
    <col min="8" max="8" width="9" style="18" customWidth="1"/>
    <col min="9" max="9" width="8.28515625" style="18" hidden="1" customWidth="1"/>
    <col min="10" max="10" width="9.140625" style="18" hidden="1" customWidth="1"/>
    <col min="11" max="11" width="0.140625" style="18" hidden="1" customWidth="1"/>
    <col min="12" max="16384" width="9.140625" style="18"/>
  </cols>
  <sheetData>
    <row r="1" spans="1:6" ht="72.75" customHeight="1"/>
    <row r="2" spans="1:6" ht="39.950000000000003" customHeight="1">
      <c r="A2" s="48" t="s">
        <v>52</v>
      </c>
      <c r="B2" s="49"/>
      <c r="C2" s="49"/>
      <c r="D2" s="49"/>
      <c r="E2" s="49"/>
    </row>
    <row r="3" spans="1:6" s="51" customFormat="1" ht="39.950000000000003" customHeight="1">
      <c r="A3" s="48" t="s">
        <v>70</v>
      </c>
      <c r="B3" s="48"/>
      <c r="C3" s="48"/>
      <c r="D3" s="48"/>
      <c r="E3" s="48"/>
      <c r="F3" s="50"/>
    </row>
    <row r="4" spans="1:6" s="51" customFormat="1" ht="20.100000000000001" customHeight="1">
      <c r="A4" s="52"/>
      <c r="B4" s="52"/>
      <c r="C4" s="52"/>
      <c r="D4" s="52"/>
      <c r="E4" s="52"/>
      <c r="F4" s="50"/>
    </row>
    <row r="5" spans="1:6" s="26" customFormat="1">
      <c r="A5" s="47" t="s">
        <v>1</v>
      </c>
      <c r="B5" s="47" t="s">
        <v>2</v>
      </c>
      <c r="C5" s="47" t="s">
        <v>3</v>
      </c>
      <c r="D5" s="47" t="s">
        <v>4</v>
      </c>
      <c r="E5" s="47" t="s">
        <v>5</v>
      </c>
    </row>
    <row r="6" spans="1:6" s="32" customFormat="1" ht="18" customHeight="1">
      <c r="A6" s="27" t="s">
        <v>12</v>
      </c>
      <c r="B6" s="33" t="s">
        <v>16</v>
      </c>
      <c r="C6" s="30" t="s">
        <v>71</v>
      </c>
      <c r="D6" s="27">
        <v>1</v>
      </c>
      <c r="E6" s="53" t="s">
        <v>6</v>
      </c>
    </row>
    <row r="7" spans="1:6" s="32" customFormat="1" ht="18" customHeight="1">
      <c r="A7" s="27" t="s">
        <v>12</v>
      </c>
      <c r="B7" s="33" t="s">
        <v>16</v>
      </c>
      <c r="C7" s="30" t="s">
        <v>72</v>
      </c>
      <c r="D7" s="27">
        <v>2</v>
      </c>
      <c r="E7" s="53" t="s">
        <v>7</v>
      </c>
    </row>
    <row r="8" spans="1:6" s="32" customFormat="1" ht="18" customHeight="1">
      <c r="A8" s="27" t="s">
        <v>12</v>
      </c>
      <c r="B8" s="33" t="s">
        <v>13</v>
      </c>
      <c r="C8" s="30" t="s">
        <v>73</v>
      </c>
      <c r="D8" s="27">
        <v>3</v>
      </c>
      <c r="E8" s="53" t="s">
        <v>8</v>
      </c>
    </row>
    <row r="9" spans="1:6" s="32" customFormat="1" ht="18" customHeight="1">
      <c r="A9" s="27" t="str">
        <f t="shared" ref="A6:A37" si="0">IF(ISNA(VLOOKUP(D9,IscrizioniIndC,2,FALSE)),"",VLOOKUP(D9,IscrizioniIndC,2,FALSE))</f>
        <v/>
      </c>
      <c r="B9" s="33" t="str">
        <f t="shared" ref="B6:B37" si="1">IF(ISNA(VLOOKUP(D9,IscrizioniIndC,3,FALSE)),"",VLOOKUP(D9,IscrizioniIndC,3,FALSE))</f>
        <v/>
      </c>
      <c r="C9" s="30" t="str">
        <f t="shared" ref="C6:C37" si="2">IF(ISNA(VLOOKUP(D9,IscrizioniIndC,4,FALSE)),"",VLOOKUP(D9,IscrizioniIndC,4,FALSE))</f>
        <v/>
      </c>
      <c r="D9" s="27"/>
      <c r="E9" s="53" t="s">
        <v>63</v>
      </c>
    </row>
    <row r="10" spans="1:6" s="32" customFormat="1" ht="18" customHeight="1">
      <c r="A10" s="27" t="str">
        <f t="shared" si="0"/>
        <v/>
      </c>
      <c r="B10" s="33" t="str">
        <f t="shared" si="1"/>
        <v/>
      </c>
      <c r="C10" s="30" t="str">
        <f t="shared" si="2"/>
        <v/>
      </c>
      <c r="D10" s="27"/>
      <c r="E10" s="53" t="s">
        <v>63</v>
      </c>
    </row>
    <row r="11" spans="1:6" s="32" customFormat="1" ht="18" customHeight="1">
      <c r="A11" s="27" t="str">
        <f t="shared" si="0"/>
        <v/>
      </c>
      <c r="B11" s="33" t="str">
        <f t="shared" si="1"/>
        <v/>
      </c>
      <c r="C11" s="30" t="str">
        <f t="shared" si="2"/>
        <v/>
      </c>
      <c r="D11" s="27"/>
      <c r="E11" s="53" t="s">
        <v>63</v>
      </c>
    </row>
    <row r="12" spans="1:6" s="32" customFormat="1" ht="18" customHeight="1">
      <c r="A12" s="27" t="str">
        <f t="shared" si="0"/>
        <v/>
      </c>
      <c r="B12" s="33" t="str">
        <f t="shared" si="1"/>
        <v/>
      </c>
      <c r="C12" s="30" t="str">
        <f t="shared" si="2"/>
        <v/>
      </c>
      <c r="D12" s="27"/>
      <c r="E12" s="53" t="s">
        <v>64</v>
      </c>
    </row>
    <row r="13" spans="1:6" s="32" customFormat="1" ht="18" customHeight="1">
      <c r="A13" s="27" t="str">
        <f t="shared" si="0"/>
        <v/>
      </c>
      <c r="B13" s="33" t="str">
        <f t="shared" si="1"/>
        <v/>
      </c>
      <c r="C13" s="30" t="str">
        <f t="shared" si="2"/>
        <v/>
      </c>
      <c r="D13" s="27"/>
      <c r="E13" s="53" t="s">
        <v>64</v>
      </c>
    </row>
    <row r="14" spans="1:6" s="32" customFormat="1" ht="18" customHeight="1">
      <c r="A14" s="27" t="str">
        <f t="shared" si="0"/>
        <v/>
      </c>
      <c r="B14" s="33" t="str">
        <f t="shared" si="1"/>
        <v/>
      </c>
      <c r="C14" s="30" t="str">
        <f t="shared" si="2"/>
        <v/>
      </c>
      <c r="D14" s="27"/>
      <c r="E14" s="53" t="s">
        <v>64</v>
      </c>
    </row>
    <row r="15" spans="1:6" s="32" customFormat="1" ht="18" customHeight="1">
      <c r="A15" s="27" t="str">
        <f t="shared" si="0"/>
        <v/>
      </c>
      <c r="B15" s="33" t="str">
        <f t="shared" si="1"/>
        <v/>
      </c>
      <c r="C15" s="30" t="str">
        <f t="shared" si="2"/>
        <v/>
      </c>
      <c r="D15" s="27"/>
      <c r="E15" s="53"/>
    </row>
    <row r="16" spans="1:6" s="32" customFormat="1" ht="18" customHeight="1">
      <c r="A16" s="27" t="str">
        <f t="shared" si="0"/>
        <v/>
      </c>
      <c r="B16" s="33" t="str">
        <f t="shared" si="1"/>
        <v/>
      </c>
      <c r="C16" s="30" t="str">
        <f t="shared" si="2"/>
        <v/>
      </c>
      <c r="D16" s="27"/>
      <c r="E16" s="53"/>
    </row>
    <row r="17" spans="1:5" s="32" customFormat="1" ht="18" customHeight="1">
      <c r="A17" s="27" t="str">
        <f t="shared" si="0"/>
        <v/>
      </c>
      <c r="B17" s="33" t="str">
        <f t="shared" si="1"/>
        <v/>
      </c>
      <c r="C17" s="30" t="str">
        <f t="shared" si="2"/>
        <v/>
      </c>
      <c r="D17" s="27"/>
      <c r="E17" s="53"/>
    </row>
    <row r="18" spans="1:5" s="32" customFormat="1" ht="18" customHeight="1">
      <c r="A18" s="27" t="str">
        <f t="shared" si="0"/>
        <v/>
      </c>
      <c r="B18" s="33" t="str">
        <f t="shared" si="1"/>
        <v/>
      </c>
      <c r="C18" s="30" t="str">
        <f t="shared" si="2"/>
        <v/>
      </c>
      <c r="D18" s="27"/>
      <c r="E18" s="53"/>
    </row>
    <row r="19" spans="1:5" s="32" customFormat="1" ht="18" customHeight="1">
      <c r="A19" s="27" t="str">
        <f t="shared" si="0"/>
        <v/>
      </c>
      <c r="B19" s="33" t="str">
        <f t="shared" si="1"/>
        <v/>
      </c>
      <c r="C19" s="30" t="str">
        <f t="shared" si="2"/>
        <v/>
      </c>
      <c r="D19" s="27"/>
      <c r="E19" s="53"/>
    </row>
    <row r="20" spans="1:5" s="32" customFormat="1" ht="18" customHeight="1">
      <c r="A20" s="27" t="str">
        <f t="shared" si="0"/>
        <v/>
      </c>
      <c r="B20" s="33" t="str">
        <f t="shared" si="1"/>
        <v/>
      </c>
      <c r="C20" s="30" t="str">
        <f t="shared" si="2"/>
        <v/>
      </c>
      <c r="D20" s="27"/>
      <c r="E20" s="53"/>
    </row>
    <row r="21" spans="1:5" s="32" customFormat="1" ht="18" customHeight="1">
      <c r="A21" s="27" t="str">
        <f t="shared" si="0"/>
        <v/>
      </c>
      <c r="B21" s="33" t="str">
        <f t="shared" si="1"/>
        <v/>
      </c>
      <c r="C21" s="30" t="str">
        <f t="shared" si="2"/>
        <v/>
      </c>
      <c r="D21" s="27"/>
      <c r="E21" s="53"/>
    </row>
    <row r="22" spans="1:5" s="32" customFormat="1" ht="18" customHeight="1">
      <c r="A22" s="27" t="str">
        <f t="shared" si="0"/>
        <v/>
      </c>
      <c r="B22" s="33" t="str">
        <f t="shared" si="1"/>
        <v/>
      </c>
      <c r="C22" s="30" t="str">
        <f t="shared" si="2"/>
        <v/>
      </c>
      <c r="D22" s="27"/>
      <c r="E22" s="53"/>
    </row>
    <row r="23" spans="1:5" s="32" customFormat="1" ht="18" customHeight="1">
      <c r="A23" s="27" t="str">
        <f t="shared" si="0"/>
        <v/>
      </c>
      <c r="B23" s="28" t="str">
        <f t="shared" si="1"/>
        <v/>
      </c>
      <c r="C23" s="30" t="str">
        <f t="shared" si="2"/>
        <v/>
      </c>
      <c r="D23" s="27"/>
      <c r="E23" s="53"/>
    </row>
    <row r="24" spans="1:5" s="32" customFormat="1" ht="18" customHeight="1">
      <c r="A24" s="27" t="str">
        <f t="shared" si="0"/>
        <v/>
      </c>
      <c r="B24" s="28" t="str">
        <f t="shared" si="1"/>
        <v/>
      </c>
      <c r="C24" s="30" t="str">
        <f t="shared" si="2"/>
        <v/>
      </c>
      <c r="D24" s="27"/>
      <c r="E24" s="53"/>
    </row>
    <row r="25" spans="1:5" s="32" customFormat="1" ht="18" customHeight="1">
      <c r="A25" s="27" t="str">
        <f t="shared" si="0"/>
        <v/>
      </c>
      <c r="B25" s="28" t="str">
        <f t="shared" si="1"/>
        <v/>
      </c>
      <c r="C25" s="30" t="str">
        <f t="shared" si="2"/>
        <v/>
      </c>
      <c r="D25" s="27"/>
      <c r="E25" s="53"/>
    </row>
    <row r="26" spans="1:5" s="32" customFormat="1" ht="18" customHeight="1">
      <c r="A26" s="27" t="str">
        <f t="shared" si="0"/>
        <v/>
      </c>
      <c r="B26" s="28" t="str">
        <f t="shared" si="1"/>
        <v/>
      </c>
      <c r="C26" s="30" t="str">
        <f t="shared" si="2"/>
        <v/>
      </c>
      <c r="D26" s="27"/>
      <c r="E26" s="53"/>
    </row>
    <row r="27" spans="1:5" s="32" customFormat="1" ht="18" customHeight="1">
      <c r="A27" s="27" t="str">
        <f t="shared" si="0"/>
        <v/>
      </c>
      <c r="B27" s="28" t="str">
        <f t="shared" si="1"/>
        <v/>
      </c>
      <c r="C27" s="30" t="str">
        <f t="shared" si="2"/>
        <v/>
      </c>
      <c r="D27" s="27"/>
      <c r="E27" s="53"/>
    </row>
    <row r="28" spans="1:5" s="32" customFormat="1" ht="18" customHeight="1">
      <c r="A28" s="27" t="str">
        <f t="shared" si="0"/>
        <v/>
      </c>
      <c r="B28" s="28" t="str">
        <f t="shared" si="1"/>
        <v/>
      </c>
      <c r="C28" s="30" t="str">
        <f t="shared" si="2"/>
        <v/>
      </c>
      <c r="D28" s="27"/>
      <c r="E28" s="53"/>
    </row>
    <row r="29" spans="1:5" s="32" customFormat="1" ht="18" customHeight="1">
      <c r="A29" s="27" t="str">
        <f t="shared" si="0"/>
        <v/>
      </c>
      <c r="B29" s="28" t="str">
        <f t="shared" si="1"/>
        <v/>
      </c>
      <c r="C29" s="30" t="str">
        <f t="shared" si="2"/>
        <v/>
      </c>
      <c r="D29" s="27"/>
      <c r="E29" s="53"/>
    </row>
    <row r="30" spans="1:5" s="32" customFormat="1" ht="18" customHeight="1">
      <c r="A30" s="27" t="str">
        <f t="shared" si="0"/>
        <v/>
      </c>
      <c r="B30" s="28" t="str">
        <f t="shared" si="1"/>
        <v/>
      </c>
      <c r="C30" s="30" t="str">
        <f t="shared" si="2"/>
        <v/>
      </c>
      <c r="D30" s="27"/>
      <c r="E30" s="53"/>
    </row>
    <row r="31" spans="1:5" s="32" customFormat="1" ht="18" customHeight="1">
      <c r="A31" s="27" t="str">
        <f t="shared" si="0"/>
        <v/>
      </c>
      <c r="B31" s="28" t="str">
        <f t="shared" si="1"/>
        <v/>
      </c>
      <c r="C31" s="30" t="str">
        <f t="shared" si="2"/>
        <v/>
      </c>
      <c r="D31" s="27"/>
      <c r="E31" s="53"/>
    </row>
    <row r="32" spans="1:5" s="32" customFormat="1" ht="18" customHeight="1">
      <c r="A32" s="27" t="str">
        <f t="shared" si="0"/>
        <v/>
      </c>
      <c r="B32" s="28" t="str">
        <f t="shared" si="1"/>
        <v/>
      </c>
      <c r="C32" s="30" t="str">
        <f t="shared" si="2"/>
        <v/>
      </c>
      <c r="D32" s="27"/>
      <c r="E32" s="53"/>
    </row>
    <row r="33" spans="1:5" s="32" customFormat="1" ht="18" customHeight="1">
      <c r="A33" s="27" t="str">
        <f t="shared" si="0"/>
        <v/>
      </c>
      <c r="B33" s="28" t="str">
        <f t="shared" si="1"/>
        <v/>
      </c>
      <c r="C33" s="30" t="str">
        <f t="shared" si="2"/>
        <v/>
      </c>
      <c r="D33" s="27"/>
      <c r="E33" s="53"/>
    </row>
    <row r="34" spans="1:5" s="32" customFormat="1" ht="18" customHeight="1">
      <c r="A34" s="27" t="str">
        <f t="shared" si="0"/>
        <v/>
      </c>
      <c r="B34" s="28" t="str">
        <f t="shared" si="1"/>
        <v/>
      </c>
      <c r="C34" s="30" t="str">
        <f t="shared" si="2"/>
        <v/>
      </c>
      <c r="D34" s="27"/>
      <c r="E34" s="53"/>
    </row>
    <row r="35" spans="1:5" s="32" customFormat="1" ht="18" customHeight="1">
      <c r="A35" s="27" t="str">
        <f t="shared" si="0"/>
        <v/>
      </c>
      <c r="B35" s="28" t="str">
        <f t="shared" si="1"/>
        <v/>
      </c>
      <c r="C35" s="30" t="str">
        <f t="shared" si="2"/>
        <v/>
      </c>
      <c r="D35" s="27"/>
      <c r="E35" s="53"/>
    </row>
    <row r="36" spans="1:5" s="32" customFormat="1" ht="18" customHeight="1">
      <c r="A36" s="27" t="str">
        <f t="shared" si="0"/>
        <v/>
      </c>
      <c r="B36" s="28" t="str">
        <f t="shared" si="1"/>
        <v/>
      </c>
      <c r="C36" s="30" t="str">
        <f t="shared" si="2"/>
        <v/>
      </c>
      <c r="D36" s="27"/>
      <c r="E36" s="53"/>
    </row>
    <row r="37" spans="1:5" s="32" customFormat="1" ht="18" customHeight="1">
      <c r="A37" s="27" t="str">
        <f t="shared" si="0"/>
        <v/>
      </c>
      <c r="B37" s="28" t="str">
        <f t="shared" si="1"/>
        <v/>
      </c>
      <c r="C37" s="30" t="str">
        <f t="shared" si="2"/>
        <v/>
      </c>
      <c r="D37" s="27"/>
      <c r="E37" s="53"/>
    </row>
    <row r="38" spans="1:5">
      <c r="A38" s="34"/>
      <c r="B38" s="34"/>
      <c r="C38" s="34"/>
      <c r="D38" s="34"/>
      <c r="E38" s="34"/>
    </row>
  </sheetData>
  <mergeCells count="2">
    <mergeCell ref="A2:E2"/>
    <mergeCell ref="A3:E3"/>
  </mergeCells>
  <printOptions horizontalCentered="1" verticalCentered="1"/>
  <pageMargins left="0" right="0" top="0" bottom="0" header="0" footer="0"/>
  <pageSetup paperSize="1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C6" sqref="C6"/>
    </sheetView>
  </sheetViews>
  <sheetFormatPr defaultRowHeight="12.75"/>
  <cols>
    <col min="1" max="1" width="4.7109375" style="18" customWidth="1"/>
    <col min="2" max="2" width="24.42578125" style="18" bestFit="1" customWidth="1"/>
    <col min="3" max="3" width="34.7109375" style="18" customWidth="1"/>
    <col min="4" max="5" width="4.7109375" style="18" customWidth="1"/>
    <col min="6" max="6" width="24.28515625" style="18" customWidth="1"/>
    <col min="7" max="7" width="16.85546875" style="18" customWidth="1"/>
    <col min="8" max="8" width="9" style="18" customWidth="1"/>
    <col min="9" max="9" width="8.28515625" style="18" hidden="1" customWidth="1"/>
    <col min="10" max="10" width="9.140625" style="18" hidden="1" customWidth="1"/>
    <col min="11" max="11" width="0.140625" style="18" hidden="1" customWidth="1"/>
    <col min="12" max="16384" width="9.140625" style="18"/>
  </cols>
  <sheetData>
    <row r="1" spans="1:6" ht="72.75" customHeight="1"/>
    <row r="2" spans="1:6" ht="39.950000000000003" customHeight="1">
      <c r="A2" s="48" t="s">
        <v>52</v>
      </c>
      <c r="B2" s="49"/>
      <c r="C2" s="49"/>
      <c r="D2" s="49"/>
      <c r="E2" s="49"/>
    </row>
    <row r="3" spans="1:6" s="51" customFormat="1" ht="39.950000000000003" customHeight="1">
      <c r="A3" s="48" t="s">
        <v>65</v>
      </c>
      <c r="B3" s="48"/>
      <c r="C3" s="48"/>
      <c r="D3" s="48"/>
      <c r="E3" s="48"/>
      <c r="F3" s="50"/>
    </row>
    <row r="4" spans="1:6" s="51" customFormat="1" ht="20.100000000000001" customHeight="1">
      <c r="A4" s="52"/>
      <c r="B4" s="52"/>
      <c r="C4" s="52"/>
      <c r="D4" s="52"/>
      <c r="E4" s="52"/>
      <c r="F4" s="50"/>
    </row>
    <row r="5" spans="1:6" s="26" customFormat="1">
      <c r="A5" s="47" t="s">
        <v>1</v>
      </c>
      <c r="B5" s="47" t="s">
        <v>2</v>
      </c>
      <c r="C5" s="47" t="s">
        <v>3</v>
      </c>
      <c r="D5" s="47" t="s">
        <v>4</v>
      </c>
      <c r="E5" s="47" t="s">
        <v>5</v>
      </c>
    </row>
    <row r="6" spans="1:6" s="32" customFormat="1" ht="18" customHeight="1">
      <c r="A6" s="27" t="s">
        <v>12</v>
      </c>
      <c r="B6" s="33" t="s">
        <v>16</v>
      </c>
      <c r="C6" s="30" t="s">
        <v>66</v>
      </c>
      <c r="D6" s="27">
        <v>1</v>
      </c>
      <c r="E6" s="53" t="s">
        <v>6</v>
      </c>
    </row>
    <row r="7" spans="1:6" s="32" customFormat="1" ht="18" customHeight="1">
      <c r="A7" s="27" t="s">
        <v>12</v>
      </c>
      <c r="B7" s="33" t="s">
        <v>67</v>
      </c>
      <c r="C7" s="30" t="s">
        <v>68</v>
      </c>
      <c r="D7" s="27">
        <v>5</v>
      </c>
      <c r="E7" s="53" t="s">
        <v>7</v>
      </c>
    </row>
    <row r="8" spans="1:6" s="32" customFormat="1" ht="18" customHeight="1">
      <c r="A8" s="27" t="s">
        <v>12</v>
      </c>
      <c r="B8" s="33" t="s">
        <v>67</v>
      </c>
      <c r="C8" s="30" t="s">
        <v>69</v>
      </c>
      <c r="D8" s="27">
        <v>6</v>
      </c>
      <c r="E8" s="53" t="s">
        <v>8</v>
      </c>
    </row>
    <row r="9" spans="1:6" s="32" customFormat="1" ht="18" customHeight="1">
      <c r="A9" s="27" t="str">
        <f t="shared" ref="A9:A37" si="0">IF(ISNA(VLOOKUP(D9,IscrizioniIndC,2,FALSE)),"",VLOOKUP(D9,IscrizioniIndC,2,FALSE))</f>
        <v/>
      </c>
      <c r="B9" s="33" t="str">
        <f t="shared" ref="B9:B37" si="1">IF(ISNA(VLOOKUP(D9,IscrizioniIndC,3,FALSE)),"",VLOOKUP(D9,IscrizioniIndC,3,FALSE))</f>
        <v/>
      </c>
      <c r="C9" s="30" t="str">
        <f t="shared" ref="C9:C37" si="2">IF(ISNA(VLOOKUP(D9,IscrizioniIndC,4,FALSE)),"",VLOOKUP(D9,IscrizioniIndC,4,FALSE))</f>
        <v/>
      </c>
      <c r="D9" s="27"/>
      <c r="E9" s="53" t="s">
        <v>63</v>
      </c>
    </row>
    <row r="10" spans="1:6" s="32" customFormat="1" ht="18" customHeight="1">
      <c r="A10" s="27" t="str">
        <f t="shared" si="0"/>
        <v/>
      </c>
      <c r="B10" s="33" t="str">
        <f t="shared" si="1"/>
        <v/>
      </c>
      <c r="C10" s="30" t="str">
        <f t="shared" si="2"/>
        <v/>
      </c>
      <c r="D10" s="27"/>
      <c r="E10" s="53" t="s">
        <v>63</v>
      </c>
    </row>
    <row r="11" spans="1:6" s="32" customFormat="1" ht="18" customHeight="1">
      <c r="A11" s="27" t="str">
        <f t="shared" si="0"/>
        <v/>
      </c>
      <c r="B11" s="33" t="str">
        <f t="shared" si="1"/>
        <v/>
      </c>
      <c r="C11" s="30" t="str">
        <f t="shared" si="2"/>
        <v/>
      </c>
      <c r="D11" s="27"/>
      <c r="E11" s="53" t="s">
        <v>63</v>
      </c>
    </row>
    <row r="12" spans="1:6" s="32" customFormat="1" ht="18" customHeight="1">
      <c r="A12" s="27" t="str">
        <f t="shared" si="0"/>
        <v/>
      </c>
      <c r="B12" s="33" t="str">
        <f t="shared" si="1"/>
        <v/>
      </c>
      <c r="C12" s="30" t="str">
        <f t="shared" si="2"/>
        <v/>
      </c>
      <c r="D12" s="27"/>
      <c r="E12" s="53" t="s">
        <v>64</v>
      </c>
    </row>
    <row r="13" spans="1:6" s="32" customFormat="1" ht="18" customHeight="1">
      <c r="A13" s="27" t="str">
        <f t="shared" si="0"/>
        <v/>
      </c>
      <c r="B13" s="33" t="str">
        <f t="shared" si="1"/>
        <v/>
      </c>
      <c r="C13" s="30" t="str">
        <f t="shared" si="2"/>
        <v/>
      </c>
      <c r="D13" s="27"/>
      <c r="E13" s="53" t="s">
        <v>64</v>
      </c>
    </row>
    <row r="14" spans="1:6" s="32" customFormat="1" ht="18" customHeight="1">
      <c r="A14" s="27" t="str">
        <f t="shared" si="0"/>
        <v/>
      </c>
      <c r="B14" s="33" t="str">
        <f t="shared" si="1"/>
        <v/>
      </c>
      <c r="C14" s="30" t="str">
        <f t="shared" si="2"/>
        <v/>
      </c>
      <c r="D14" s="27"/>
      <c r="E14" s="53" t="s">
        <v>64</v>
      </c>
    </row>
    <row r="15" spans="1:6" s="32" customFormat="1" ht="18" customHeight="1">
      <c r="A15" s="27" t="str">
        <f t="shared" si="0"/>
        <v/>
      </c>
      <c r="B15" s="33" t="str">
        <f t="shared" si="1"/>
        <v/>
      </c>
      <c r="C15" s="30" t="str">
        <f t="shared" si="2"/>
        <v/>
      </c>
      <c r="D15" s="27"/>
      <c r="E15" s="53"/>
    </row>
    <row r="16" spans="1:6" s="32" customFormat="1" ht="18" customHeight="1">
      <c r="A16" s="27" t="str">
        <f t="shared" si="0"/>
        <v/>
      </c>
      <c r="B16" s="33" t="str">
        <f t="shared" si="1"/>
        <v/>
      </c>
      <c r="C16" s="30" t="str">
        <f t="shared" si="2"/>
        <v/>
      </c>
      <c r="D16" s="27"/>
      <c r="E16" s="53"/>
    </row>
    <row r="17" spans="1:5" s="32" customFormat="1" ht="18" customHeight="1">
      <c r="A17" s="27" t="str">
        <f t="shared" si="0"/>
        <v/>
      </c>
      <c r="B17" s="33" t="str">
        <f t="shared" si="1"/>
        <v/>
      </c>
      <c r="C17" s="30" t="str">
        <f t="shared" si="2"/>
        <v/>
      </c>
      <c r="D17" s="27"/>
      <c r="E17" s="53"/>
    </row>
    <row r="18" spans="1:5" s="32" customFormat="1" ht="18" customHeight="1">
      <c r="A18" s="27" t="str">
        <f t="shared" si="0"/>
        <v/>
      </c>
      <c r="B18" s="33" t="str">
        <f t="shared" si="1"/>
        <v/>
      </c>
      <c r="C18" s="30" t="str">
        <f t="shared" si="2"/>
        <v/>
      </c>
      <c r="D18" s="27"/>
      <c r="E18" s="53"/>
    </row>
    <row r="19" spans="1:5" s="32" customFormat="1" ht="18" customHeight="1">
      <c r="A19" s="27" t="str">
        <f t="shared" si="0"/>
        <v/>
      </c>
      <c r="B19" s="33" t="str">
        <f t="shared" si="1"/>
        <v/>
      </c>
      <c r="C19" s="30" t="str">
        <f t="shared" si="2"/>
        <v/>
      </c>
      <c r="D19" s="27"/>
      <c r="E19" s="53"/>
    </row>
    <row r="20" spans="1:5" s="32" customFormat="1" ht="18" customHeight="1">
      <c r="A20" s="27" t="str">
        <f t="shared" si="0"/>
        <v/>
      </c>
      <c r="B20" s="33" t="str">
        <f t="shared" si="1"/>
        <v/>
      </c>
      <c r="C20" s="30" t="str">
        <f t="shared" si="2"/>
        <v/>
      </c>
      <c r="D20" s="27"/>
      <c r="E20" s="53"/>
    </row>
    <row r="21" spans="1:5" s="32" customFormat="1" ht="18" customHeight="1">
      <c r="A21" s="27" t="str">
        <f t="shared" si="0"/>
        <v/>
      </c>
      <c r="B21" s="33" t="str">
        <f t="shared" si="1"/>
        <v/>
      </c>
      <c r="C21" s="30" t="str">
        <f t="shared" si="2"/>
        <v/>
      </c>
      <c r="D21" s="27"/>
      <c r="E21" s="53"/>
    </row>
    <row r="22" spans="1:5" s="32" customFormat="1" ht="18" customHeight="1">
      <c r="A22" s="27" t="str">
        <f t="shared" si="0"/>
        <v/>
      </c>
      <c r="B22" s="33" t="str">
        <f t="shared" si="1"/>
        <v/>
      </c>
      <c r="C22" s="30" t="str">
        <f t="shared" si="2"/>
        <v/>
      </c>
      <c r="D22" s="27"/>
      <c r="E22" s="53"/>
    </row>
    <row r="23" spans="1:5" s="32" customFormat="1" ht="18" customHeight="1">
      <c r="A23" s="27" t="str">
        <f t="shared" si="0"/>
        <v/>
      </c>
      <c r="B23" s="28" t="str">
        <f t="shared" si="1"/>
        <v/>
      </c>
      <c r="C23" s="30" t="str">
        <f t="shared" si="2"/>
        <v/>
      </c>
      <c r="D23" s="27"/>
      <c r="E23" s="53"/>
    </row>
    <row r="24" spans="1:5" s="32" customFormat="1" ht="18" customHeight="1">
      <c r="A24" s="27" t="str">
        <f t="shared" si="0"/>
        <v/>
      </c>
      <c r="B24" s="28" t="str">
        <f t="shared" si="1"/>
        <v/>
      </c>
      <c r="C24" s="30" t="str">
        <f t="shared" si="2"/>
        <v/>
      </c>
      <c r="D24" s="27"/>
      <c r="E24" s="53"/>
    </row>
    <row r="25" spans="1:5" s="32" customFormat="1" ht="18" customHeight="1">
      <c r="A25" s="27" t="str">
        <f t="shared" si="0"/>
        <v/>
      </c>
      <c r="B25" s="28" t="str">
        <f t="shared" si="1"/>
        <v/>
      </c>
      <c r="C25" s="30" t="str">
        <f t="shared" si="2"/>
        <v/>
      </c>
      <c r="D25" s="27"/>
      <c r="E25" s="53"/>
    </row>
    <row r="26" spans="1:5" s="32" customFormat="1" ht="18" customHeight="1">
      <c r="A26" s="27" t="str">
        <f t="shared" si="0"/>
        <v/>
      </c>
      <c r="B26" s="28" t="str">
        <f t="shared" si="1"/>
        <v/>
      </c>
      <c r="C26" s="30" t="str">
        <f t="shared" si="2"/>
        <v/>
      </c>
      <c r="D26" s="27"/>
      <c r="E26" s="53"/>
    </row>
    <row r="27" spans="1:5" s="32" customFormat="1" ht="18" customHeight="1">
      <c r="A27" s="27" t="str">
        <f t="shared" si="0"/>
        <v/>
      </c>
      <c r="B27" s="28" t="str">
        <f t="shared" si="1"/>
        <v/>
      </c>
      <c r="C27" s="30" t="str">
        <f t="shared" si="2"/>
        <v/>
      </c>
      <c r="D27" s="27"/>
      <c r="E27" s="53"/>
    </row>
    <row r="28" spans="1:5" s="32" customFormat="1" ht="18" customHeight="1">
      <c r="A28" s="27" t="str">
        <f t="shared" si="0"/>
        <v/>
      </c>
      <c r="B28" s="28" t="str">
        <f t="shared" si="1"/>
        <v/>
      </c>
      <c r="C28" s="30" t="str">
        <f t="shared" si="2"/>
        <v/>
      </c>
      <c r="D28" s="27"/>
      <c r="E28" s="53"/>
    </row>
    <row r="29" spans="1:5" s="32" customFormat="1" ht="18" customHeight="1">
      <c r="A29" s="27" t="str">
        <f t="shared" si="0"/>
        <v/>
      </c>
      <c r="B29" s="28" t="str">
        <f t="shared" si="1"/>
        <v/>
      </c>
      <c r="C29" s="30" t="str">
        <f t="shared" si="2"/>
        <v/>
      </c>
      <c r="D29" s="27"/>
      <c r="E29" s="53"/>
    </row>
    <row r="30" spans="1:5" s="32" customFormat="1" ht="18" customHeight="1">
      <c r="A30" s="27" t="str">
        <f t="shared" si="0"/>
        <v/>
      </c>
      <c r="B30" s="28" t="str">
        <f t="shared" si="1"/>
        <v/>
      </c>
      <c r="C30" s="30" t="str">
        <f t="shared" si="2"/>
        <v/>
      </c>
      <c r="D30" s="27"/>
      <c r="E30" s="53"/>
    </row>
    <row r="31" spans="1:5" s="32" customFormat="1" ht="18" customHeight="1">
      <c r="A31" s="27" t="str">
        <f t="shared" si="0"/>
        <v/>
      </c>
      <c r="B31" s="28" t="str">
        <f t="shared" si="1"/>
        <v/>
      </c>
      <c r="C31" s="30" t="str">
        <f t="shared" si="2"/>
        <v/>
      </c>
      <c r="D31" s="27"/>
      <c r="E31" s="53"/>
    </row>
    <row r="32" spans="1:5" s="32" customFormat="1" ht="18" customHeight="1">
      <c r="A32" s="27" t="str">
        <f t="shared" si="0"/>
        <v/>
      </c>
      <c r="B32" s="28" t="str">
        <f t="shared" si="1"/>
        <v/>
      </c>
      <c r="C32" s="30" t="str">
        <f t="shared" si="2"/>
        <v/>
      </c>
      <c r="D32" s="27"/>
      <c r="E32" s="53"/>
    </row>
    <row r="33" spans="1:5" s="32" customFormat="1" ht="18" customHeight="1">
      <c r="A33" s="27" t="str">
        <f t="shared" si="0"/>
        <v/>
      </c>
      <c r="B33" s="28" t="str">
        <f t="shared" si="1"/>
        <v/>
      </c>
      <c r="C33" s="30" t="str">
        <f t="shared" si="2"/>
        <v/>
      </c>
      <c r="D33" s="27"/>
      <c r="E33" s="53"/>
    </row>
    <row r="34" spans="1:5" s="32" customFormat="1" ht="18" customHeight="1">
      <c r="A34" s="27" t="str">
        <f t="shared" si="0"/>
        <v/>
      </c>
      <c r="B34" s="28" t="str">
        <f t="shared" si="1"/>
        <v/>
      </c>
      <c r="C34" s="30" t="str">
        <f t="shared" si="2"/>
        <v/>
      </c>
      <c r="D34" s="27"/>
      <c r="E34" s="53"/>
    </row>
    <row r="35" spans="1:5" s="32" customFormat="1" ht="18" customHeight="1">
      <c r="A35" s="27" t="str">
        <f t="shared" si="0"/>
        <v/>
      </c>
      <c r="B35" s="28" t="str">
        <f t="shared" si="1"/>
        <v/>
      </c>
      <c r="C35" s="30" t="str">
        <f t="shared" si="2"/>
        <v/>
      </c>
      <c r="D35" s="27"/>
      <c r="E35" s="53"/>
    </row>
    <row r="36" spans="1:5" s="32" customFormat="1" ht="18" customHeight="1">
      <c r="A36" s="27" t="str">
        <f t="shared" si="0"/>
        <v/>
      </c>
      <c r="B36" s="28" t="str">
        <f t="shared" si="1"/>
        <v/>
      </c>
      <c r="C36" s="30" t="str">
        <f t="shared" si="2"/>
        <v/>
      </c>
      <c r="D36" s="27"/>
      <c r="E36" s="53"/>
    </row>
    <row r="37" spans="1:5" s="32" customFormat="1" ht="18" customHeight="1">
      <c r="A37" s="27" t="str">
        <f t="shared" si="0"/>
        <v/>
      </c>
      <c r="B37" s="28" t="str">
        <f t="shared" si="1"/>
        <v/>
      </c>
      <c r="C37" s="30" t="str">
        <f t="shared" si="2"/>
        <v/>
      </c>
      <c r="D37" s="27"/>
      <c r="E37" s="53"/>
    </row>
    <row r="38" spans="1:5">
      <c r="A38" s="34"/>
      <c r="B38" s="34"/>
      <c r="C38" s="34"/>
      <c r="D38" s="34"/>
      <c r="E38" s="34"/>
    </row>
  </sheetData>
  <mergeCells count="2">
    <mergeCell ref="A2:E2"/>
    <mergeCell ref="A3:E3"/>
  </mergeCells>
  <printOptions horizontalCentered="1" verticalCentered="1"/>
  <pageMargins left="0" right="0" top="0" bottom="0" header="0" footer="0"/>
  <pageSetup paperSize="11" orientation="landscape" copies="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6" sqref="A6:D8"/>
    </sheetView>
  </sheetViews>
  <sheetFormatPr defaultRowHeight="12.75"/>
  <cols>
    <col min="1" max="1" width="4.7109375" style="18" customWidth="1"/>
    <col min="2" max="2" width="22.7109375" style="18" customWidth="1"/>
    <col min="3" max="3" width="34.7109375" style="18" customWidth="1"/>
    <col min="4" max="5" width="4.7109375" style="18" customWidth="1"/>
    <col min="6" max="6" width="24.28515625" style="18" customWidth="1"/>
    <col min="7" max="7" width="16.85546875" style="18" customWidth="1"/>
    <col min="8" max="8" width="9" style="18" customWidth="1"/>
    <col min="9" max="9" width="8.28515625" style="18" hidden="1" customWidth="1"/>
    <col min="10" max="10" width="9.140625" style="18" hidden="1" customWidth="1"/>
    <col min="11" max="11" width="0.140625" style="18" hidden="1" customWidth="1"/>
    <col min="12" max="16384" width="9.140625" style="18"/>
  </cols>
  <sheetData>
    <row r="1" spans="1:6" ht="72.75" customHeight="1"/>
    <row r="2" spans="1:6" ht="39.950000000000003" customHeight="1">
      <c r="A2" s="48" t="s">
        <v>52</v>
      </c>
      <c r="B2" s="49"/>
      <c r="C2" s="49"/>
      <c r="D2" s="49"/>
      <c r="E2" s="49"/>
    </row>
    <row r="3" spans="1:6" s="51" customFormat="1" ht="39.950000000000003" customHeight="1">
      <c r="A3" s="48" t="s">
        <v>98</v>
      </c>
      <c r="B3" s="48"/>
      <c r="C3" s="48"/>
      <c r="D3" s="48"/>
      <c r="E3" s="48"/>
      <c r="F3" s="50"/>
    </row>
    <row r="4" spans="1:6" s="51" customFormat="1" ht="20.100000000000001" customHeight="1">
      <c r="A4" s="52"/>
      <c r="B4" s="52"/>
      <c r="C4" s="52"/>
      <c r="D4" s="52"/>
      <c r="E4" s="52"/>
      <c r="F4" s="50"/>
    </row>
    <row r="5" spans="1:6" s="26" customFormat="1">
      <c r="A5" s="47" t="s">
        <v>1</v>
      </c>
      <c r="B5" s="47" t="s">
        <v>2</v>
      </c>
      <c r="C5" s="47" t="s">
        <v>3</v>
      </c>
      <c r="D5" s="47" t="s">
        <v>4</v>
      </c>
      <c r="E5" s="47" t="s">
        <v>5</v>
      </c>
    </row>
    <row r="6" spans="1:6" s="32" customFormat="1" ht="18" customHeight="1">
      <c r="A6" s="27" t="str">
        <f t="shared" ref="A6:A37" si="0">IF(ISNA(VLOOKUP(D6,IscrizioniIndC,2,FALSE)),"",VLOOKUP(D6,IscrizioniIndC,2,FALSE))</f>
        <v>MO</v>
      </c>
      <c r="B6" s="33" t="str">
        <f t="shared" ref="B6:B37" si="1">IF(ISNA(VLOOKUP(D6,IscrizioniIndC,3,FALSE)),"",VLOOKUP(D6,IscrizioniIndC,3,FALSE))</f>
        <v>CASA  VENTURELLI</v>
      </c>
      <c r="C6" s="30" t="str">
        <f t="shared" ref="C6:C37" si="2">IF(ISNA(VLOOKUP(D6,IscrizioniIndC,4,FALSE)),"",VLOOKUP(D6,IscrizioniIndC,4,FALSE))</f>
        <v>MATTIOLI LEONARDO</v>
      </c>
      <c r="D6" s="27">
        <v>2</v>
      </c>
      <c r="E6" s="53" t="s">
        <v>6</v>
      </c>
    </row>
    <row r="7" spans="1:6" s="32" customFormat="1" ht="18" customHeight="1">
      <c r="A7" s="27" t="str">
        <f t="shared" si="0"/>
        <v>MO</v>
      </c>
      <c r="B7" s="33" t="str">
        <f t="shared" si="1"/>
        <v>GAIATO</v>
      </c>
      <c r="C7" s="30" t="str">
        <f t="shared" si="2"/>
        <v>CIONI  GABRIELE</v>
      </c>
      <c r="D7" s="27">
        <v>7</v>
      </c>
      <c r="E7" s="53" t="s">
        <v>7</v>
      </c>
    </row>
    <row r="8" spans="1:6" s="32" customFormat="1" ht="18" customHeight="1">
      <c r="A8" s="27" t="str">
        <f t="shared" si="0"/>
        <v>MO</v>
      </c>
      <c r="B8" s="33" t="str">
        <f t="shared" si="1"/>
        <v>S.V.S.</v>
      </c>
      <c r="C8" s="30" t="str">
        <f t="shared" si="2"/>
        <v>MARESCOTTI ALEX</v>
      </c>
      <c r="D8" s="27">
        <v>6</v>
      </c>
      <c r="E8" s="53" t="s">
        <v>8</v>
      </c>
    </row>
    <row r="9" spans="1:6" s="32" customFormat="1" ht="18" customHeight="1">
      <c r="A9" s="27" t="str">
        <f t="shared" si="0"/>
        <v/>
      </c>
      <c r="B9" s="33" t="str">
        <f t="shared" si="1"/>
        <v/>
      </c>
      <c r="C9" s="30" t="str">
        <f t="shared" si="2"/>
        <v/>
      </c>
      <c r="D9" s="27"/>
      <c r="E9" s="53" t="s">
        <v>63</v>
      </c>
    </row>
    <row r="10" spans="1:6" s="32" customFormat="1" ht="18" customHeight="1">
      <c r="A10" s="27" t="str">
        <f t="shared" si="0"/>
        <v/>
      </c>
      <c r="B10" s="33" t="str">
        <f t="shared" si="1"/>
        <v/>
      </c>
      <c r="C10" s="30" t="str">
        <f t="shared" si="2"/>
        <v/>
      </c>
      <c r="D10" s="27"/>
      <c r="E10" s="53" t="s">
        <v>63</v>
      </c>
    </row>
    <row r="11" spans="1:6" s="32" customFormat="1" ht="18" customHeight="1">
      <c r="A11" s="27" t="str">
        <f t="shared" si="0"/>
        <v/>
      </c>
      <c r="B11" s="33" t="str">
        <f t="shared" si="1"/>
        <v/>
      </c>
      <c r="C11" s="30" t="str">
        <f t="shared" si="2"/>
        <v/>
      </c>
      <c r="D11" s="27"/>
      <c r="E11" s="53" t="s">
        <v>63</v>
      </c>
    </row>
    <row r="12" spans="1:6" s="32" customFormat="1" ht="18" customHeight="1">
      <c r="A12" s="27" t="str">
        <f t="shared" si="0"/>
        <v/>
      </c>
      <c r="B12" s="33" t="str">
        <f t="shared" si="1"/>
        <v/>
      </c>
      <c r="C12" s="30" t="str">
        <f t="shared" si="2"/>
        <v/>
      </c>
      <c r="D12" s="27"/>
      <c r="E12" s="53" t="s">
        <v>64</v>
      </c>
    </row>
    <row r="13" spans="1:6" s="32" customFormat="1" ht="18" customHeight="1">
      <c r="A13" s="27" t="str">
        <f t="shared" si="0"/>
        <v/>
      </c>
      <c r="B13" s="33" t="str">
        <f t="shared" si="1"/>
        <v/>
      </c>
      <c r="C13" s="30" t="str">
        <f t="shared" si="2"/>
        <v/>
      </c>
      <c r="D13" s="27"/>
      <c r="E13" s="53" t="s">
        <v>64</v>
      </c>
    </row>
    <row r="14" spans="1:6" s="32" customFormat="1" ht="18" customHeight="1">
      <c r="A14" s="27" t="str">
        <f t="shared" si="0"/>
        <v/>
      </c>
      <c r="B14" s="33" t="str">
        <f t="shared" si="1"/>
        <v/>
      </c>
      <c r="C14" s="30" t="str">
        <f t="shared" si="2"/>
        <v/>
      </c>
      <c r="D14" s="27"/>
      <c r="E14" s="53" t="s">
        <v>64</v>
      </c>
    </row>
    <row r="15" spans="1:6" s="32" customFormat="1" ht="18" customHeight="1">
      <c r="A15" s="27" t="str">
        <f t="shared" si="0"/>
        <v/>
      </c>
      <c r="B15" s="33" t="str">
        <f t="shared" si="1"/>
        <v/>
      </c>
      <c r="C15" s="30" t="str">
        <f t="shared" si="2"/>
        <v/>
      </c>
      <c r="D15" s="27"/>
      <c r="E15" s="53"/>
    </row>
    <row r="16" spans="1:6" s="32" customFormat="1" ht="18" customHeight="1">
      <c r="A16" s="27" t="str">
        <f t="shared" si="0"/>
        <v/>
      </c>
      <c r="B16" s="33" t="str">
        <f t="shared" si="1"/>
        <v/>
      </c>
      <c r="C16" s="30" t="str">
        <f t="shared" si="2"/>
        <v/>
      </c>
      <c r="D16" s="27"/>
      <c r="E16" s="53"/>
    </row>
    <row r="17" spans="1:5" s="32" customFormat="1" ht="18" customHeight="1">
      <c r="A17" s="27" t="str">
        <f t="shared" si="0"/>
        <v/>
      </c>
      <c r="B17" s="33" t="str">
        <f t="shared" si="1"/>
        <v/>
      </c>
      <c r="C17" s="30" t="str">
        <f t="shared" si="2"/>
        <v/>
      </c>
      <c r="D17" s="27"/>
      <c r="E17" s="53"/>
    </row>
    <row r="18" spans="1:5" s="32" customFormat="1" ht="18" customHeight="1">
      <c r="A18" s="27" t="str">
        <f t="shared" si="0"/>
        <v/>
      </c>
      <c r="B18" s="33" t="str">
        <f t="shared" si="1"/>
        <v/>
      </c>
      <c r="C18" s="30" t="str">
        <f t="shared" si="2"/>
        <v/>
      </c>
      <c r="D18" s="27"/>
      <c r="E18" s="53"/>
    </row>
    <row r="19" spans="1:5" s="32" customFormat="1" ht="18" customHeight="1">
      <c r="A19" s="27" t="str">
        <f t="shared" si="0"/>
        <v/>
      </c>
      <c r="B19" s="33" t="str">
        <f t="shared" si="1"/>
        <v/>
      </c>
      <c r="C19" s="30" t="str">
        <f t="shared" si="2"/>
        <v/>
      </c>
      <c r="D19" s="27"/>
      <c r="E19" s="53"/>
    </row>
    <row r="20" spans="1:5" s="32" customFormat="1" ht="18" customHeight="1">
      <c r="A20" s="27" t="str">
        <f t="shared" si="0"/>
        <v/>
      </c>
      <c r="B20" s="33" t="str">
        <f t="shared" si="1"/>
        <v/>
      </c>
      <c r="C20" s="30" t="str">
        <f t="shared" si="2"/>
        <v/>
      </c>
      <c r="D20" s="27"/>
      <c r="E20" s="53"/>
    </row>
    <row r="21" spans="1:5" s="32" customFormat="1" ht="18" customHeight="1">
      <c r="A21" s="27" t="str">
        <f t="shared" si="0"/>
        <v/>
      </c>
      <c r="B21" s="33" t="str">
        <f t="shared" si="1"/>
        <v/>
      </c>
      <c r="C21" s="30" t="str">
        <f t="shared" si="2"/>
        <v/>
      </c>
      <c r="D21" s="27"/>
      <c r="E21" s="53"/>
    </row>
    <row r="22" spans="1:5" s="32" customFormat="1" ht="18" customHeight="1">
      <c r="A22" s="27" t="str">
        <f t="shared" si="0"/>
        <v/>
      </c>
      <c r="B22" s="33" t="str">
        <f t="shared" si="1"/>
        <v/>
      </c>
      <c r="C22" s="30" t="str">
        <f t="shared" si="2"/>
        <v/>
      </c>
      <c r="D22" s="27"/>
      <c r="E22" s="53"/>
    </row>
    <row r="23" spans="1:5" s="32" customFormat="1" ht="18" customHeight="1">
      <c r="A23" s="27" t="str">
        <f t="shared" si="0"/>
        <v/>
      </c>
      <c r="B23" s="28" t="str">
        <f t="shared" si="1"/>
        <v/>
      </c>
      <c r="C23" s="30" t="str">
        <f t="shared" si="2"/>
        <v/>
      </c>
      <c r="D23" s="27"/>
      <c r="E23" s="53"/>
    </row>
    <row r="24" spans="1:5" s="32" customFormat="1" ht="18" customHeight="1">
      <c r="A24" s="27" t="str">
        <f t="shared" si="0"/>
        <v/>
      </c>
      <c r="B24" s="28" t="str">
        <f t="shared" si="1"/>
        <v/>
      </c>
      <c r="C24" s="30" t="str">
        <f t="shared" si="2"/>
        <v/>
      </c>
      <c r="D24" s="27"/>
      <c r="E24" s="53"/>
    </row>
    <row r="25" spans="1:5" s="32" customFormat="1" ht="18" customHeight="1">
      <c r="A25" s="27" t="str">
        <f t="shared" si="0"/>
        <v/>
      </c>
      <c r="B25" s="28" t="str">
        <f t="shared" si="1"/>
        <v/>
      </c>
      <c r="C25" s="30" t="str">
        <f t="shared" si="2"/>
        <v/>
      </c>
      <c r="D25" s="27"/>
      <c r="E25" s="53"/>
    </row>
    <row r="26" spans="1:5" s="32" customFormat="1" ht="18" customHeight="1">
      <c r="A26" s="27" t="str">
        <f t="shared" si="0"/>
        <v/>
      </c>
      <c r="B26" s="28" t="str">
        <f t="shared" si="1"/>
        <v/>
      </c>
      <c r="C26" s="30" t="str">
        <f t="shared" si="2"/>
        <v/>
      </c>
      <c r="D26" s="27"/>
      <c r="E26" s="53"/>
    </row>
    <row r="27" spans="1:5" s="32" customFormat="1" ht="18" customHeight="1">
      <c r="A27" s="27" t="str">
        <f t="shared" si="0"/>
        <v/>
      </c>
      <c r="B27" s="28" t="str">
        <f t="shared" si="1"/>
        <v/>
      </c>
      <c r="C27" s="30" t="str">
        <f t="shared" si="2"/>
        <v/>
      </c>
      <c r="D27" s="27"/>
      <c r="E27" s="53"/>
    </row>
    <row r="28" spans="1:5" s="32" customFormat="1" ht="18" customHeight="1">
      <c r="A28" s="27" t="str">
        <f t="shared" si="0"/>
        <v/>
      </c>
      <c r="B28" s="28" t="str">
        <f t="shared" si="1"/>
        <v/>
      </c>
      <c r="C28" s="30" t="str">
        <f t="shared" si="2"/>
        <v/>
      </c>
      <c r="D28" s="27"/>
      <c r="E28" s="53"/>
    </row>
    <row r="29" spans="1:5" s="32" customFormat="1" ht="18" customHeight="1">
      <c r="A29" s="27" t="str">
        <f t="shared" si="0"/>
        <v/>
      </c>
      <c r="B29" s="28" t="str">
        <f t="shared" si="1"/>
        <v/>
      </c>
      <c r="C29" s="30" t="str">
        <f t="shared" si="2"/>
        <v/>
      </c>
      <c r="D29" s="27"/>
      <c r="E29" s="53"/>
    </row>
    <row r="30" spans="1:5" s="32" customFormat="1" ht="18" customHeight="1">
      <c r="A30" s="27" t="str">
        <f t="shared" si="0"/>
        <v/>
      </c>
      <c r="B30" s="28" t="str">
        <f t="shared" si="1"/>
        <v/>
      </c>
      <c r="C30" s="30" t="str">
        <f t="shared" si="2"/>
        <v/>
      </c>
      <c r="D30" s="27"/>
      <c r="E30" s="53"/>
    </row>
    <row r="31" spans="1:5" s="32" customFormat="1" ht="18" customHeight="1">
      <c r="A31" s="27" t="str">
        <f t="shared" si="0"/>
        <v/>
      </c>
      <c r="B31" s="28" t="str">
        <f t="shared" si="1"/>
        <v/>
      </c>
      <c r="C31" s="30" t="str">
        <f t="shared" si="2"/>
        <v/>
      </c>
      <c r="D31" s="27"/>
      <c r="E31" s="53"/>
    </row>
    <row r="32" spans="1:5" s="32" customFormat="1" ht="18" customHeight="1">
      <c r="A32" s="27" t="str">
        <f t="shared" si="0"/>
        <v/>
      </c>
      <c r="B32" s="28" t="str">
        <f t="shared" si="1"/>
        <v/>
      </c>
      <c r="C32" s="30" t="str">
        <f t="shared" si="2"/>
        <v/>
      </c>
      <c r="D32" s="27"/>
      <c r="E32" s="53"/>
    </row>
    <row r="33" spans="1:5" s="32" customFormat="1" ht="18" customHeight="1">
      <c r="A33" s="27" t="str">
        <f t="shared" si="0"/>
        <v/>
      </c>
      <c r="B33" s="28" t="str">
        <f t="shared" si="1"/>
        <v/>
      </c>
      <c r="C33" s="30" t="str">
        <f t="shared" si="2"/>
        <v/>
      </c>
      <c r="D33" s="27"/>
      <c r="E33" s="53"/>
    </row>
    <row r="34" spans="1:5" s="32" customFormat="1" ht="18" customHeight="1">
      <c r="A34" s="27" t="str">
        <f t="shared" si="0"/>
        <v/>
      </c>
      <c r="B34" s="28" t="str">
        <f t="shared" si="1"/>
        <v/>
      </c>
      <c r="C34" s="30" t="str">
        <f t="shared" si="2"/>
        <v/>
      </c>
      <c r="D34" s="27"/>
      <c r="E34" s="53"/>
    </row>
    <row r="35" spans="1:5" s="32" customFormat="1" ht="18" customHeight="1">
      <c r="A35" s="27" t="str">
        <f t="shared" si="0"/>
        <v/>
      </c>
      <c r="B35" s="28" t="str">
        <f t="shared" si="1"/>
        <v/>
      </c>
      <c r="C35" s="30" t="str">
        <f t="shared" si="2"/>
        <v/>
      </c>
      <c r="D35" s="27"/>
      <c r="E35" s="53"/>
    </row>
    <row r="36" spans="1:5" s="32" customFormat="1" ht="18" customHeight="1">
      <c r="A36" s="27" t="str">
        <f t="shared" si="0"/>
        <v/>
      </c>
      <c r="B36" s="28" t="str">
        <f t="shared" si="1"/>
        <v/>
      </c>
      <c r="C36" s="30" t="str">
        <f t="shared" si="2"/>
        <v/>
      </c>
      <c r="D36" s="27"/>
      <c r="E36" s="53"/>
    </row>
    <row r="37" spans="1:5" s="32" customFormat="1" ht="18" customHeight="1">
      <c r="A37" s="27" t="str">
        <f t="shared" si="0"/>
        <v/>
      </c>
      <c r="B37" s="28" t="str">
        <f t="shared" si="1"/>
        <v/>
      </c>
      <c r="C37" s="30" t="str">
        <f t="shared" si="2"/>
        <v/>
      </c>
      <c r="D37" s="27"/>
      <c r="E37" s="53"/>
    </row>
    <row r="38" spans="1:5">
      <c r="A38" s="34"/>
      <c r="B38" s="34"/>
      <c r="C38" s="34"/>
      <c r="D38" s="34"/>
      <c r="E38" s="34"/>
    </row>
  </sheetData>
  <mergeCells count="2">
    <mergeCell ref="A2:E2"/>
    <mergeCell ref="A3:E3"/>
  </mergeCells>
  <printOptions horizontalCentered="1" verticalCentered="1"/>
  <pageMargins left="0" right="0" top="0" bottom="0" header="0" footer="0"/>
  <pageSetup paperSize="1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CLASSIFICA A IND_</vt:lpstr>
      <vt:lpstr>CLASS. CAT. A COPPIE</vt:lpstr>
      <vt:lpstr>CLASS.CAT. B IND.</vt:lpstr>
      <vt:lpstr>CLASS.CAT. B A COPPIE</vt:lpstr>
      <vt:lpstr>CLASS. CAT. C IND. </vt:lpstr>
      <vt:lpstr>CLASS. CAT. C A COPPIE</vt:lpstr>
      <vt:lpstr>CLASS.PULCINE </vt:lpstr>
      <vt:lpstr>CLASS. ALLIEVE</vt:lpstr>
      <vt:lpstr>CLASS.JUNIORES </vt:lpstr>
      <vt:lpstr>CLASS. ALLIEVI </vt:lpstr>
      <vt:lpstr>CLASS. RAGAZZI</vt:lpstr>
      <vt:lpstr>CLASS. PULCINI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2019-08-25T10:29:00Z</dcterms:created>
  <dcterms:modified xsi:type="dcterms:W3CDTF">2019-08-25T12:18:33Z</dcterms:modified>
</cp:coreProperties>
</file>